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160" windowHeight="105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Лист1!$A$1:$J$419</definedName>
  </definedNames>
  <calcPr calcId="145621"/>
</workbook>
</file>

<file path=xl/calcChain.xml><?xml version="1.0" encoding="utf-8"?>
<calcChain xmlns="http://schemas.openxmlformats.org/spreadsheetml/2006/main">
  <c r="G145" i="1" l="1"/>
  <c r="G330" i="1"/>
  <c r="G146" i="1"/>
  <c r="G79" i="1" l="1"/>
  <c r="G187" i="1" l="1"/>
  <c r="G188" i="1"/>
  <c r="G189" i="1"/>
  <c r="G190" i="1"/>
  <c r="G191" i="1"/>
  <c r="G325" i="1" l="1"/>
  <c r="G326" i="1"/>
  <c r="G327" i="1"/>
  <c r="G328" i="1"/>
  <c r="G329" i="1"/>
  <c r="G378" i="1"/>
  <c r="G204" i="1"/>
  <c r="G114" i="1"/>
  <c r="G403" i="1"/>
  <c r="G404" i="1"/>
  <c r="G405" i="1"/>
  <c r="G406" i="1"/>
  <c r="G407" i="1"/>
  <c r="G396" i="1"/>
  <c r="G390" i="1" s="1"/>
  <c r="G384" i="1" s="1"/>
  <c r="G391" i="1"/>
  <c r="G385" i="1" s="1"/>
  <c r="G392" i="1"/>
  <c r="G386" i="1" s="1"/>
  <c r="G393" i="1"/>
  <c r="G387" i="1" s="1"/>
  <c r="G394" i="1"/>
  <c r="G388" i="1" s="1"/>
  <c r="G395" i="1"/>
  <c r="G389" i="1" s="1"/>
  <c r="G288" i="1"/>
  <c r="G296" i="1"/>
  <c r="G295" i="1"/>
  <c r="G297" i="1"/>
  <c r="G298" i="1"/>
  <c r="G286" i="1" s="1"/>
  <c r="G299" i="1"/>
  <c r="G275" i="1"/>
  <c r="G271" i="1"/>
  <c r="G272" i="1"/>
  <c r="G273" i="1"/>
  <c r="G274" i="1"/>
  <c r="G263" i="1"/>
  <c r="G262" i="1"/>
  <c r="G261" i="1"/>
  <c r="G255" i="1" s="1"/>
  <c r="G260" i="1"/>
  <c r="G259" i="1"/>
  <c r="G253" i="1" s="1"/>
  <c r="G236" i="1"/>
  <c r="G235" i="1"/>
  <c r="G237" i="1"/>
  <c r="G238" i="1"/>
  <c r="G239" i="1"/>
  <c r="G246" i="1"/>
  <c r="G227" i="1"/>
  <c r="G226" i="1"/>
  <c r="G225" i="1"/>
  <c r="G224" i="1"/>
  <c r="G223" i="1"/>
  <c r="G215" i="1"/>
  <c r="G214" i="1"/>
  <c r="G213" i="1"/>
  <c r="G212" i="1"/>
  <c r="G211" i="1"/>
  <c r="G173" i="1"/>
  <c r="G172" i="1"/>
  <c r="G171" i="1"/>
  <c r="G170" i="1"/>
  <c r="G169" i="1"/>
  <c r="G149" i="1"/>
  <c r="G148" i="1"/>
  <c r="G147" i="1"/>
  <c r="G131" i="1"/>
  <c r="G125" i="1" s="1"/>
  <c r="G130" i="1"/>
  <c r="G124" i="1" s="1"/>
  <c r="G129" i="1"/>
  <c r="G123" i="1" s="1"/>
  <c r="G128" i="1"/>
  <c r="G122" i="1" s="1"/>
  <c r="G127" i="1"/>
  <c r="G121" i="1" s="1"/>
  <c r="G107" i="1"/>
  <c r="G106" i="1"/>
  <c r="G105" i="1"/>
  <c r="G104" i="1"/>
  <c r="G103" i="1"/>
  <c r="G95" i="1"/>
  <c r="G94" i="1"/>
  <c r="G93" i="1"/>
  <c r="G92" i="1"/>
  <c r="G91" i="1"/>
  <c r="G83" i="1"/>
  <c r="G82" i="1"/>
  <c r="G81" i="1"/>
  <c r="G80" i="1"/>
  <c r="G71" i="1"/>
  <c r="G70" i="1"/>
  <c r="G69" i="1"/>
  <c r="G68" i="1"/>
  <c r="G67" i="1"/>
  <c r="G35" i="1"/>
  <c r="G29" i="1" s="1"/>
  <c r="G34" i="1"/>
  <c r="G33" i="1"/>
  <c r="G32" i="1"/>
  <c r="G31" i="1"/>
  <c r="G25" i="1" s="1"/>
  <c r="G414" i="1"/>
  <c r="G408" i="1"/>
  <c r="G372" i="1"/>
  <c r="G366" i="1"/>
  <c r="G360" i="1"/>
  <c r="G354" i="1"/>
  <c r="G348" i="1"/>
  <c r="G342" i="1"/>
  <c r="G336" i="1"/>
  <c r="G318" i="1"/>
  <c r="G312" i="1"/>
  <c r="G306" i="1"/>
  <c r="G300" i="1"/>
  <c r="G294" i="1" s="1"/>
  <c r="G276" i="1"/>
  <c r="G270" i="1" s="1"/>
  <c r="G264" i="1"/>
  <c r="G258" i="1" s="1"/>
  <c r="G240" i="1"/>
  <c r="G234" i="1" s="1"/>
  <c r="G228" i="1"/>
  <c r="G222" i="1" s="1"/>
  <c r="G216" i="1"/>
  <c r="G210" i="1" s="1"/>
  <c r="G198" i="1"/>
  <c r="G192" i="1"/>
  <c r="G180" i="1"/>
  <c r="G174" i="1"/>
  <c r="G162" i="1"/>
  <c r="G156" i="1"/>
  <c r="G150" i="1"/>
  <c r="G132" i="1"/>
  <c r="G126" i="1" s="1"/>
  <c r="G120" i="1" s="1"/>
  <c r="G108" i="1"/>
  <c r="G102" i="1" s="1"/>
  <c r="G96" i="1"/>
  <c r="G90" i="1" s="1"/>
  <c r="G84" i="1"/>
  <c r="G78" i="1" s="1"/>
  <c r="G72" i="1"/>
  <c r="G66" i="1" s="1"/>
  <c r="G60" i="1"/>
  <c r="G54" i="1"/>
  <c r="G48" i="1"/>
  <c r="G42" i="1"/>
  <c r="G36" i="1"/>
  <c r="G27" i="1" l="1"/>
  <c r="G144" i="1"/>
  <c r="G186" i="1"/>
  <c r="G168" i="1"/>
  <c r="G30" i="1"/>
  <c r="G23" i="1" s="1"/>
  <c r="G324" i="1"/>
  <c r="G282" i="1" s="1"/>
  <c r="G26" i="1"/>
  <c r="G28" i="1"/>
  <c r="G140" i="1"/>
  <c r="G143" i="1"/>
  <c r="G257" i="1"/>
  <c r="G283" i="1"/>
  <c r="G285" i="1"/>
  <c r="G139" i="1"/>
  <c r="G141" i="1"/>
  <c r="G254" i="1"/>
  <c r="G256" i="1"/>
  <c r="G402" i="1"/>
  <c r="G142" i="1"/>
  <c r="G287" i="1"/>
  <c r="G284" i="1"/>
  <c r="G252" i="1"/>
  <c r="G138" i="1" l="1"/>
  <c r="G15" i="1" s="1"/>
  <c r="G20" i="1"/>
  <c r="G22" i="1"/>
  <c r="G18" i="1"/>
  <c r="G21" i="1"/>
  <c r="G19" i="1"/>
</calcChain>
</file>

<file path=xl/sharedStrings.xml><?xml version="1.0" encoding="utf-8"?>
<sst xmlns="http://schemas.openxmlformats.org/spreadsheetml/2006/main" count="934" uniqueCount="220">
  <si>
    <t>№ п\п</t>
  </si>
  <si>
    <t>Наименование муниципальной программы, подпрограммы муниципальной программы, основного мероприятия, мероприятия</t>
  </si>
  <si>
    <t>Ответственный исполнитель, соисполнитель, участники, исполнители мероприятий</t>
  </si>
  <si>
    <t>Срок реализации</t>
  </si>
  <si>
    <t>Объем ресурсного обеспечения на 2025 год</t>
  </si>
  <si>
    <t>Наименование показателя мероприятия</t>
  </si>
  <si>
    <t>источник</t>
  </si>
  <si>
    <t>тыс. руб.</t>
  </si>
  <si>
    <t xml:space="preserve"> </t>
  </si>
  <si>
    <t>X</t>
  </si>
  <si>
    <t>Всего</t>
  </si>
  <si>
    <t>Х</t>
  </si>
  <si>
    <t>Местный бюджет (далее - МБ)</t>
  </si>
  <si>
    <t>Средства районного бюджета, предусмотренные в местном бюджете (далее – РБ) – при наличии</t>
  </si>
  <si>
    <t>Средства, планируемые к привлечению из областного бюджета (далее - ОБ) - при наличии</t>
  </si>
  <si>
    <t>Средства, планируемые к привлечению из федерального бюджета (далее - ФБ) - при наличии</t>
  </si>
  <si>
    <t>Иные источники (далее - ИИ) - при наличии</t>
  </si>
  <si>
    <t>1.</t>
  </si>
  <si>
    <t xml:space="preserve">Подпрограмма1 </t>
  </si>
  <si>
    <t>Х.</t>
  </si>
  <si>
    <t>МБ</t>
  </si>
  <si>
    <t>РБ</t>
  </si>
  <si>
    <t>ОБ</t>
  </si>
  <si>
    <t>ФБ</t>
  </si>
  <si>
    <t>ИИ</t>
  </si>
  <si>
    <t>1.1.</t>
  </si>
  <si>
    <t xml:space="preserve">Основное мероприятие 1.1  </t>
  </si>
  <si>
    <t>Обеспечение деятельности главы сельского поселения и Администрации  сельского поселения</t>
  </si>
  <si>
    <t>Доля исполненных полномочий</t>
  </si>
  <si>
    <t>1.1.1.</t>
  </si>
  <si>
    <t>Мероприятие:</t>
  </si>
  <si>
    <t>1.1.2.</t>
  </si>
  <si>
    <t>Закупка товаров, работ и услуг для обеспечения государственных (муниципальных) нужд</t>
  </si>
  <si>
    <t>1.1.3.</t>
  </si>
  <si>
    <t>Налоги, пошлины и сборы</t>
  </si>
  <si>
    <t>1.1.4.</t>
  </si>
  <si>
    <t>Осуществление первичного воинского учета (ВУР)</t>
  </si>
  <si>
    <t>1.1.5.</t>
  </si>
  <si>
    <t>Закупка товаров, работ, услуг для осуществление областных полномочий по составлению   протоколов об административных правонарушениях</t>
  </si>
  <si>
    <t>1.2.</t>
  </si>
  <si>
    <t>Основное мероприятие 1.2</t>
  </si>
  <si>
    <t>Управление муниципальным долгом</t>
  </si>
  <si>
    <t>1.2.1.</t>
  </si>
  <si>
    <t>Обслуживание государственного (муниципального долга)</t>
  </si>
  <si>
    <t>1.3.</t>
  </si>
  <si>
    <t>Основное мероприятие 1.3</t>
  </si>
  <si>
    <t>Пенсионное обеспечение граждан, замещавших должности главы сельских поселений и муниципальных служащих органов местного самоуправления</t>
  </si>
  <si>
    <t>1.3.1.</t>
  </si>
  <si>
    <t>Пенсионное обеспечение граждан, замещавших муниципальные должности или должности муниципальной службы в органах местного самоуправления</t>
  </si>
  <si>
    <t>1.4.</t>
  </si>
  <si>
    <t>Основное мероприятие 1.4</t>
  </si>
  <si>
    <t>Повышение квалификации муниципальных служащих</t>
  </si>
  <si>
    <t>1.4.1.</t>
  </si>
  <si>
    <t>Профессиональная подготовка, переподготовка и повышение квалификации</t>
  </si>
  <si>
    <t>1.5.</t>
  </si>
  <si>
    <t xml:space="preserve">Основное мероприятие 1.5 </t>
  </si>
  <si>
    <t>Управление средствами резервного фонда администраций сельских поселений</t>
  </si>
  <si>
    <t>Резервный фонд администрации</t>
  </si>
  <si>
    <t>1.6.</t>
  </si>
  <si>
    <t>Основное мероприятие 1.6</t>
  </si>
  <si>
    <t>Межбюджетные трансферты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</si>
  <si>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2.</t>
  </si>
  <si>
    <t>Подпрограмма 2</t>
  </si>
  <si>
    <t>«Повышение эффективности бюджетных расходов Евдокимовского сельского поселения 2024-2028гг»</t>
  </si>
  <si>
    <t>2.1.</t>
  </si>
  <si>
    <t>Основное мероприятие 2.1</t>
  </si>
  <si>
    <t>"Информационные технологии в управлении"</t>
  </si>
  <si>
    <t>Динамика налоговых и не налоговых доходов бюджета Евдокимовского муниципального образования</t>
  </si>
  <si>
    <t>2.1.1.</t>
  </si>
  <si>
    <t>Сопровождение и обслуживание веб-сайта администрации сельского поселения</t>
  </si>
  <si>
    <t>3.</t>
  </si>
  <si>
    <t>Подпрограмма 3</t>
  </si>
  <si>
    <t xml:space="preserve">«Развитие инфраструктуры на территории Евдокимовского сельского поселения на 2024-2028гг.»  </t>
  </si>
  <si>
    <t>3.1.</t>
  </si>
  <si>
    <t>Основное мероприятие 3.1</t>
  </si>
  <si>
    <t>Ремонт и содержание автомобильных дорог</t>
  </si>
  <si>
    <t>Снижение доли автомобильных дорог общего пользования местного значения, не соответствующих нормативным требованиям</t>
  </si>
  <si>
    <t>3.1.1.</t>
  </si>
  <si>
    <t>Работы и услуги по содержанию имущества  (услуги грейдера: грейдирование дорог, профилирование, очистка дорог от снега грейдером, плужным снегоочистителем на базе   трактора)</t>
  </si>
  <si>
    <t>Плата за расход электроэнергии на освещение   автомобильных дорог</t>
  </si>
  <si>
    <t>3.1.3.</t>
  </si>
  <si>
    <t>3.2.</t>
  </si>
  <si>
    <t>Основное мероприятие 3.2</t>
  </si>
  <si>
    <t>Организация благоустройства территории поселения</t>
  </si>
  <si>
    <t>Создание мест (площадок) накопления твердых коммунальных отходов</t>
  </si>
  <si>
    <t>3.2.1.</t>
  </si>
  <si>
    <t>Работы и услуги  по содержанию имущества</t>
  </si>
  <si>
    <t>Размещение светильников уличного освещения</t>
  </si>
  <si>
    <t>3.3.</t>
  </si>
  <si>
    <t>Основное мероприятие 3.3</t>
  </si>
  <si>
    <t>Организация водоснабжения населения</t>
  </si>
  <si>
    <t>Доля бесперебойного обеспечения населения поселения водоснабжением</t>
  </si>
  <si>
    <t>3.3.1.</t>
  </si>
  <si>
    <t>3.3.2.</t>
  </si>
  <si>
    <t>Плата за расход электроэнергии на водонапорных башнях</t>
  </si>
  <si>
    <t>3.4.</t>
  </si>
  <si>
    <t>Основное мероприятие 3.4</t>
  </si>
  <si>
    <t>Создание мест(площадок)накопления твердых коммунальных отходов</t>
  </si>
  <si>
    <t>Сокращение стихийных свалок на территории сельского поселения</t>
  </si>
  <si>
    <t>1шт</t>
  </si>
  <si>
    <t>3.4.1.</t>
  </si>
  <si>
    <t>Устройство контейнерных площадок для ТКО</t>
  </si>
  <si>
    <t>3.5.</t>
  </si>
  <si>
    <t>Основное мероприятие 3.5</t>
  </si>
  <si>
    <t>Восстановление мемориальных сооружений и объектов, увековечивающих память погибших при защите  Отечества</t>
  </si>
  <si>
    <t>Создание эстетического вида территории обелиска</t>
  </si>
  <si>
    <t>Устройство плитки на мемориале Победы с.Бадар</t>
  </si>
  <si>
    <t>4.</t>
  </si>
  <si>
    <t>Подпрограмма 4</t>
  </si>
  <si>
    <t>«Обеспечение комплексного пространственного и территориального развития Евдокимовского сельского поселения на 2024-2028гг.»</t>
  </si>
  <si>
    <t>4.1.</t>
  </si>
  <si>
    <t>Основное мероприятие 4.1</t>
  </si>
  <si>
    <t>«Проведение топографических, геодезических, картографических и кадастровых работ»</t>
  </si>
  <si>
    <t>Доля объектов недвижимости  зарегистрированных и поставленных на кадастровый учет</t>
  </si>
  <si>
    <t>4.2.</t>
  </si>
  <si>
    <t>Основное мероприятие 4.2</t>
  </si>
  <si>
    <t>Обеспечение градостроительной и землеустроительной деятельности на территории  сельского поселения</t>
  </si>
  <si>
    <t>Наличие актуализированных утвержденных  документов территориального планирования и градостроительного зонирования</t>
  </si>
  <si>
    <t>5.</t>
  </si>
  <si>
    <t>Подпрограмма 5</t>
  </si>
  <si>
    <t>«Обеспечение комплексных мер безопасности на территории Евдокимовского поселения на 2024-2028гг.»</t>
  </si>
  <si>
    <t>5.1.</t>
  </si>
  <si>
    <t>Основное мероприятие 5.1</t>
  </si>
  <si>
    <t>Обеспечение первичных мер пожарной безопасности в границах населенных пунктов поселения</t>
  </si>
  <si>
    <t>Сокращение количества пожаров на территории сельского поселения</t>
  </si>
  <si>
    <t>0 шт.</t>
  </si>
  <si>
    <t>5.1.1.</t>
  </si>
  <si>
    <t>Опашка минерализованных полос вокруг населенных пунктов сельского поселения</t>
  </si>
  <si>
    <t>5.2.</t>
  </si>
  <si>
    <t>Основное мероприятие 5.2</t>
  </si>
  <si>
    <t>Профилактика безнадзорности и правонарушений на территории сельского поселения</t>
  </si>
  <si>
    <t xml:space="preserve"> Количество правонарушений, совершенных несовершеннолетним лицами на территории сельского поселения</t>
  </si>
  <si>
    <t>5.2.1.</t>
  </si>
  <si>
    <t>Приобретение плакатов (Профилактика безнадзорности и правонарушений)</t>
  </si>
  <si>
    <t>Об</t>
  </si>
  <si>
    <t>6.</t>
  </si>
  <si>
    <t>Подпрограмма 6</t>
  </si>
  <si>
    <t>6.1.</t>
  </si>
  <si>
    <t>Основное мероприятие 6.1</t>
  </si>
  <si>
    <t>Расходы, направленные на организацию досуга и обеспечение жителей услугами организаций культуры, организация библиотечного   обслуживания</t>
  </si>
  <si>
    <t>Количество проведенных культурных, спортивных и физкультурно –массовых мероприятий</t>
  </si>
  <si>
    <t>345 шт</t>
  </si>
  <si>
    <t>6.2.</t>
  </si>
  <si>
    <t>Основное мероприятие 6.2</t>
  </si>
  <si>
    <t>«Обеспечение условий для развития на территории сельского поселения физической культуры и массового спорта»</t>
  </si>
  <si>
    <t>Доля населения Евдокимовского сельского поселения привлеченная к культурно массовым  и спортивным мероприятиям на территории поселения</t>
  </si>
  <si>
    <t>6.2.1.</t>
  </si>
  <si>
    <t>МКУК «КДЦ д.Евдокимова»</t>
  </si>
  <si>
    <t>Основное мероприятие 6.3</t>
  </si>
  <si>
    <t>«Капитальный ремонт домов культуры сельских поселений»</t>
  </si>
  <si>
    <t>Основное мероприятие 6.4</t>
  </si>
  <si>
    <t>«Обеспечение развития и укрепления материально-технической базы»</t>
  </si>
  <si>
    <t>Основное мероприятие 6.5</t>
  </si>
  <si>
    <t>«Развитие домов культуры поселений»</t>
  </si>
  <si>
    <t>Основное мероприятие 6.6</t>
  </si>
  <si>
    <t>«Расходы, направленные на организацию досуга и обеспечение жителей услугами организаций культуры»</t>
  </si>
  <si>
    <t>Закупка товаров, работ и услуг  для обеспечения функций  МКУК «КДЦ с.Бадар», МКУК «КДЦ д.Евдокимова»</t>
  </si>
  <si>
    <t>Выполнение работ в целях обеспечения мер пожарной безопасности МКУК «КДЦ с.Бадар» ул. Перфиловская, д.2 (огнезащитная обработка деревянных конструкций кровли здания)</t>
  </si>
  <si>
    <t>МКУК «КДЦ с. Бадар»</t>
  </si>
  <si>
    <t>Приобретение спортивного инвентаря: силовой тренажер, лыжи, палки для скандинавской ходьбы МКУК «КДЦ д.Евдокимова»  ул. Лесная, зд.15</t>
  </si>
  <si>
    <t>МКУК «КДЦ д. Евдокимова»</t>
  </si>
  <si>
    <t xml:space="preserve"> Мероприятие:</t>
  </si>
  <si>
    <t>Приобретение сценических костюмов МКУК «КДЦ д.Евдокимова» ул.Лесная, зд.15</t>
  </si>
  <si>
    <t>7.</t>
  </si>
  <si>
    <t>Подпрограмма 7</t>
  </si>
  <si>
    <t>7.1.</t>
  </si>
  <si>
    <t>Основное мероприятие 7.2</t>
  </si>
  <si>
    <t>Технические и организационные мероприятия по снижению использования энергоресурсов</t>
  </si>
  <si>
    <t>Удельный расход электрической энергии на снабжение органов местного самоуправления (в расчете на 1 кв.метр общей площади муниципального учреждения .</t>
  </si>
  <si>
    <t>213,4 кВт</t>
  </si>
  <si>
    <t>7.1.1.</t>
  </si>
  <si>
    <t>Замена ламп накаливания в  администрации Евдокимовского сельского поселения</t>
  </si>
  <si>
    <t>8.</t>
  </si>
  <si>
    <t>Основное мероприятие 8.1</t>
  </si>
  <si>
    <t>«Мероприятия по разъяснению гражданам земельного законодательства и выявлению фактов самовольного занятия земельных участков»</t>
  </si>
  <si>
    <t xml:space="preserve">Основное мероприятие 8.2 </t>
  </si>
  <si>
    <t>«Мероприятия по выявлению фактов использования земельных участков, приводящих к значительному ухудшению экологической обстановки»</t>
  </si>
  <si>
    <t>Программа «Социально-экономическое развитие территории Евдокимовского сельского поселения на 2024-2028годы»</t>
  </si>
  <si>
    <t>Администрация Евдокимовского сельского поселения</t>
  </si>
  <si>
    <t>Значения показателя мероприятия 2025 год</t>
  </si>
  <si>
    <t>С (месяц)</t>
  </si>
  <si>
    <t>По (месяц)</t>
  </si>
  <si>
    <t>Выплаты по оплате труда работников органов местного самоуправления с начислениями</t>
  </si>
  <si>
    <t>1.5.1.</t>
  </si>
  <si>
    <t>3.1.2.</t>
  </si>
  <si>
    <t>Администрация Евдокимовского сельского поселения; МКУК «КДЦ с.Бадар»</t>
  </si>
  <si>
    <t xml:space="preserve"> МКУК «КДЦ с.Бадар»; МКУК "КДЦ д.Евдокимова"</t>
  </si>
  <si>
    <t>МКУК «КДЦ с.Бадар»,; МКУК «КДЦ д.Евдокимова »</t>
  </si>
  <si>
    <t>3.2.2.</t>
  </si>
  <si>
    <t>3.5.1.</t>
  </si>
  <si>
    <t>Приобретение спортинвентаря для МКУК «КДЦ д.Евдокимова»</t>
  </si>
  <si>
    <t>6.6.1.</t>
  </si>
  <si>
    <t>Выплаты по оплате труда с начислениями персоналу МКУК « КДЦ с.Бадар», МКУК « КДЦ  д.Евдокимова»</t>
  </si>
  <si>
    <t>6.6.2.</t>
  </si>
  <si>
    <t>6.6.3.</t>
  </si>
  <si>
    <t>6.6.4.</t>
  </si>
  <si>
    <t>6.6.5.</t>
  </si>
  <si>
    <t>6.6.6.</t>
  </si>
  <si>
    <t>Мероприятие:                           Организация оснащения МКУК «КДЦ с.Бадар» ул. Перфиловская, д.2 (приобретение звукового оборудования: микрофоны беспроводные)</t>
  </si>
  <si>
    <t>Мероприятие:                              Замена дверного блока МКУК «КДЦ с.Бадар» ул. Перфиловская, д.2</t>
  </si>
  <si>
    <t>6.6.7.</t>
  </si>
  <si>
    <t>6.6.8.</t>
  </si>
  <si>
    <t>8.1.</t>
  </si>
  <si>
    <t>8.2.</t>
  </si>
  <si>
    <t>6.3.</t>
  </si>
  <si>
    <t>6.4.</t>
  </si>
  <si>
    <t>6.5.</t>
  </si>
  <si>
    <t>6.6.</t>
  </si>
  <si>
    <r>
      <t>«</t>
    </r>
    <r>
      <rPr>
        <b/>
        <i/>
        <sz val="12"/>
        <color theme="1"/>
        <rFont val="Times New Roman"/>
        <family val="1"/>
        <charset val="204"/>
      </rPr>
      <t>Обеспечение деятельности главы Евдокимовского сельского поселения и администрации Евдокимовского сельского поселения на 2024-2028гг.»</t>
    </r>
  </si>
  <si>
    <t>«Развитие сферы культуры и спорта на территории Евдокимовского сельского поселения на 2024-2028гг.»</t>
  </si>
  <si>
    <t>«Энергосбережение и повышение энергетической эффективности на территории Евдокимовского сельского поселения на 2024-2028гг.»</t>
  </si>
  <si>
    <r>
      <t>Подпрограмма 8</t>
    </r>
    <r>
      <rPr>
        <b/>
        <i/>
        <sz val="12"/>
        <color theme="1"/>
        <rFont val="Times New Roman"/>
        <family val="1"/>
        <charset val="204"/>
      </rPr>
      <t xml:space="preserve"> «Использование и охрана земель муниципального образования Евдокимовского  сельского поселения на 2024-2028 гг.»</t>
    </r>
  </si>
  <si>
    <t xml:space="preserve">Приложение к распоряжению администрации 
Евдокимовского сельского поселения 
Об утверждении плана мероприятий 
на 2025 г. по реализации муниципальной 
программы «Социально-экономическое 
развитие территории Евдокимовского 
сельского поселения на 2024-2028 годы»,
 утвержден 25.12.2024 г. № 115-рга
</t>
  </si>
  <si>
    <t>Санитарно-эпидемиологические услуги - исследование воды</t>
  </si>
  <si>
    <t>3.3.3.</t>
  </si>
  <si>
    <t>Замена комплектующих на водонапорных башнях в Евдокимовском сельском поселении</t>
  </si>
  <si>
    <t>МКУК «КДЦ с.Бадар»,</t>
  </si>
  <si>
    <t>6.6.9.</t>
  </si>
  <si>
    <t>Благоустройство и озеленение парковой зоны общего пользования на территории МКУК "КДЦ с. Бадар"</t>
  </si>
  <si>
    <t>50 платные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</si>
</sst>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0" fontId="9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10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0" fillId="2" borderId="0" xfId="0" applyFill="1"/>
    <xf numFmtId="0" fontId="2" fillId="2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0" fontId="11" fillId="0" borderId="6" xfId="0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10" fontId="2" fillId="0" borderId="1" xfId="0" applyNumberFormat="1" applyFont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9"/>
  <sheetViews>
    <sheetView tabSelected="1" view="pageBreakPreview" topLeftCell="A2" zoomScale="75" zoomScaleSheetLayoutView="75" workbookViewId="0">
      <selection activeCell="G30" sqref="G30"/>
    </sheetView>
  </sheetViews>
  <sheetFormatPr defaultRowHeight="15" x14ac:dyDescent="0.25"/>
  <cols>
    <col min="1" max="1" width="8.7109375" customWidth="1"/>
    <col min="2" max="2" width="35.85546875" customWidth="1"/>
    <col min="3" max="3" width="31" customWidth="1"/>
    <col min="6" max="6" width="33.5703125" customWidth="1"/>
    <col min="7" max="7" width="20.28515625" customWidth="1"/>
    <col min="8" max="8" width="22.42578125" customWidth="1"/>
    <col min="9" max="9" width="19.28515625" customWidth="1"/>
    <col min="10" max="10" width="0.42578125" customWidth="1"/>
  </cols>
  <sheetData>
    <row r="1" spans="1:9" hidden="1" x14ac:dyDescent="0.25">
      <c r="A1" s="47" t="s">
        <v>212</v>
      </c>
      <c r="B1" s="48"/>
      <c r="C1" s="48"/>
      <c r="D1" s="48"/>
      <c r="E1" s="48"/>
      <c r="F1" s="48"/>
      <c r="G1" s="48"/>
      <c r="H1" s="48"/>
      <c r="I1" s="48"/>
    </row>
    <row r="2" spans="1:9" x14ac:dyDescent="0.25">
      <c r="A2" s="48"/>
      <c r="B2" s="48"/>
      <c r="C2" s="48"/>
      <c r="D2" s="48"/>
      <c r="E2" s="48"/>
      <c r="F2" s="48"/>
      <c r="G2" s="48"/>
      <c r="H2" s="48"/>
      <c r="I2" s="48"/>
    </row>
    <row r="3" spans="1:9" x14ac:dyDescent="0.25">
      <c r="A3" s="48"/>
      <c r="B3" s="48"/>
      <c r="C3" s="48"/>
      <c r="D3" s="48"/>
      <c r="E3" s="48"/>
      <c r="F3" s="48"/>
      <c r="G3" s="48"/>
      <c r="H3" s="48"/>
      <c r="I3" s="48"/>
    </row>
    <row r="4" spans="1:9" x14ac:dyDescent="0.25">
      <c r="A4" s="48"/>
      <c r="B4" s="48"/>
      <c r="C4" s="48"/>
      <c r="D4" s="48"/>
      <c r="E4" s="48"/>
      <c r="F4" s="48"/>
      <c r="G4" s="48"/>
      <c r="H4" s="48"/>
      <c r="I4" s="48"/>
    </row>
    <row r="5" spans="1:9" x14ac:dyDescent="0.25">
      <c r="A5" s="48"/>
      <c r="B5" s="48"/>
      <c r="C5" s="48"/>
      <c r="D5" s="48"/>
      <c r="E5" s="48"/>
      <c r="F5" s="48"/>
      <c r="G5" s="48"/>
      <c r="H5" s="48"/>
      <c r="I5" s="48"/>
    </row>
    <row r="6" spans="1:9" x14ac:dyDescent="0.25">
      <c r="A6" s="48"/>
      <c r="B6" s="48"/>
      <c r="C6" s="48"/>
      <c r="D6" s="48"/>
      <c r="E6" s="48"/>
      <c r="F6" s="48"/>
      <c r="G6" s="48"/>
      <c r="H6" s="48"/>
      <c r="I6" s="48"/>
    </row>
    <row r="7" spans="1:9" x14ac:dyDescent="0.25">
      <c r="A7" s="48"/>
      <c r="B7" s="48"/>
      <c r="C7" s="48"/>
      <c r="D7" s="48"/>
      <c r="E7" s="48"/>
      <c r="F7" s="48"/>
      <c r="G7" s="48"/>
      <c r="H7" s="48"/>
      <c r="I7" s="48"/>
    </row>
    <row r="8" spans="1:9" x14ac:dyDescent="0.25">
      <c r="A8" s="48"/>
      <c r="B8" s="48"/>
      <c r="C8" s="48"/>
      <c r="D8" s="48"/>
      <c r="E8" s="48"/>
      <c r="F8" s="48"/>
      <c r="G8" s="48"/>
      <c r="H8" s="48"/>
      <c r="I8" s="48"/>
    </row>
    <row r="9" spans="1:9" x14ac:dyDescent="0.25">
      <c r="A9" s="48"/>
      <c r="B9" s="48"/>
      <c r="C9" s="48"/>
      <c r="D9" s="48"/>
      <c r="E9" s="48"/>
      <c r="F9" s="48"/>
      <c r="G9" s="48"/>
      <c r="H9" s="48"/>
      <c r="I9" s="48"/>
    </row>
    <row r="10" spans="1:9" x14ac:dyDescent="0.25">
      <c r="A10" s="49"/>
      <c r="B10" s="49"/>
      <c r="C10" s="49"/>
      <c r="D10" s="49"/>
      <c r="E10" s="49"/>
      <c r="F10" s="49"/>
      <c r="G10" s="49"/>
      <c r="H10" s="49"/>
      <c r="I10" s="49"/>
    </row>
    <row r="11" spans="1:9" ht="53.25" customHeight="1" x14ac:dyDescent="0.25">
      <c r="A11" s="45" t="s">
        <v>0</v>
      </c>
      <c r="B11" s="45" t="s">
        <v>1</v>
      </c>
      <c r="C11" s="45" t="s">
        <v>2</v>
      </c>
      <c r="D11" s="45" t="s">
        <v>3</v>
      </c>
      <c r="E11" s="45"/>
      <c r="F11" s="45" t="s">
        <v>4</v>
      </c>
      <c r="G11" s="45"/>
      <c r="H11" s="45" t="s">
        <v>5</v>
      </c>
      <c r="I11" s="50" t="s">
        <v>179</v>
      </c>
    </row>
    <row r="12" spans="1:9" ht="23.25" customHeight="1" x14ac:dyDescent="0.25">
      <c r="A12" s="45"/>
      <c r="B12" s="45"/>
      <c r="C12" s="45"/>
      <c r="D12" s="50" t="s">
        <v>180</v>
      </c>
      <c r="E12" s="50" t="s">
        <v>181</v>
      </c>
      <c r="F12" s="45" t="s">
        <v>6</v>
      </c>
      <c r="G12" s="46" t="s">
        <v>7</v>
      </c>
      <c r="H12" s="45"/>
      <c r="I12" s="51"/>
    </row>
    <row r="13" spans="1:9" ht="21" customHeight="1" x14ac:dyDescent="0.25">
      <c r="A13" s="45"/>
      <c r="B13" s="45"/>
      <c r="C13" s="45"/>
      <c r="D13" s="52"/>
      <c r="E13" s="52"/>
      <c r="F13" s="45"/>
      <c r="G13" s="46"/>
      <c r="H13" s="45"/>
      <c r="I13" s="52"/>
    </row>
    <row r="14" spans="1:9" ht="15.75" x14ac:dyDescent="0.25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3">
        <v>7</v>
      </c>
      <c r="H14" s="1">
        <v>8</v>
      </c>
      <c r="I14" s="1">
        <v>9</v>
      </c>
    </row>
    <row r="15" spans="1:9" s="11" customFormat="1" ht="25.5" customHeight="1" x14ac:dyDescent="0.25">
      <c r="A15" s="53" t="s">
        <v>8</v>
      </c>
      <c r="B15" s="58" t="s">
        <v>177</v>
      </c>
      <c r="C15" s="58" t="s">
        <v>178</v>
      </c>
      <c r="D15" s="58" t="s">
        <v>9</v>
      </c>
      <c r="E15" s="58" t="s">
        <v>9</v>
      </c>
      <c r="F15" s="54" t="s">
        <v>10</v>
      </c>
      <c r="G15" s="55">
        <f>G23+G120+G138+G234+G252+G282+G384+G402</f>
        <v>30908.300000000003</v>
      </c>
      <c r="H15" s="58" t="s">
        <v>11</v>
      </c>
      <c r="I15" s="58" t="s">
        <v>11</v>
      </c>
    </row>
    <row r="16" spans="1:9" s="11" customFormat="1" ht="82.5" hidden="1" customHeight="1" x14ac:dyDescent="0.25">
      <c r="A16" s="53"/>
      <c r="B16" s="58"/>
      <c r="C16" s="58"/>
      <c r="D16" s="58"/>
      <c r="E16" s="58"/>
      <c r="F16" s="54"/>
      <c r="G16" s="55"/>
      <c r="H16" s="58"/>
      <c r="I16" s="58"/>
    </row>
    <row r="17" spans="1:9" s="11" customFormat="1" ht="21" hidden="1" customHeight="1" thickBot="1" x14ac:dyDescent="0.3">
      <c r="A17" s="53"/>
      <c r="B17" s="58"/>
      <c r="C17" s="58"/>
      <c r="D17" s="58"/>
      <c r="E17" s="58"/>
      <c r="F17" s="54"/>
      <c r="G17" s="55"/>
      <c r="H17" s="58"/>
      <c r="I17" s="58"/>
    </row>
    <row r="18" spans="1:9" s="11" customFormat="1" ht="33" customHeight="1" x14ac:dyDescent="0.25">
      <c r="A18" s="53"/>
      <c r="B18" s="58"/>
      <c r="C18" s="58"/>
      <c r="D18" s="58"/>
      <c r="E18" s="58"/>
      <c r="F18" s="16" t="s">
        <v>12</v>
      </c>
      <c r="G18" s="7">
        <f>G25+G121+G139+G235+G253+G283+G385+G403</f>
        <v>23496.6</v>
      </c>
      <c r="H18" s="58"/>
      <c r="I18" s="58"/>
    </row>
    <row r="19" spans="1:9" s="11" customFormat="1" ht="64.5" customHeight="1" x14ac:dyDescent="0.25">
      <c r="A19" s="53"/>
      <c r="B19" s="58"/>
      <c r="C19" s="58"/>
      <c r="D19" s="58"/>
      <c r="E19" s="58"/>
      <c r="F19" s="6" t="s">
        <v>13</v>
      </c>
      <c r="G19" s="7">
        <f>G26+G122+G140+G236+G254+G284+G386+G404</f>
        <v>4961.5</v>
      </c>
      <c r="H19" s="58"/>
      <c r="I19" s="58"/>
    </row>
    <row r="20" spans="1:9" s="11" customFormat="1" ht="63.75" customHeight="1" x14ac:dyDescent="0.25">
      <c r="A20" s="53"/>
      <c r="B20" s="58"/>
      <c r="C20" s="58"/>
      <c r="D20" s="58"/>
      <c r="E20" s="58"/>
      <c r="F20" s="16" t="s">
        <v>14</v>
      </c>
      <c r="G20" s="7">
        <f>G27+G123+G141+G237+G255+G285+G387+G405</f>
        <v>2200.1999999999998</v>
      </c>
      <c r="H20" s="58"/>
      <c r="I20" s="58"/>
    </row>
    <row r="21" spans="1:9" s="11" customFormat="1" ht="61.5" customHeight="1" x14ac:dyDescent="0.25">
      <c r="A21" s="53"/>
      <c r="B21" s="58"/>
      <c r="C21" s="58"/>
      <c r="D21" s="58"/>
      <c r="E21" s="58"/>
      <c r="F21" s="17" t="s">
        <v>15</v>
      </c>
      <c r="G21" s="7">
        <f>G28+G124+G142+G238+G256+G286+G388+G406</f>
        <v>250</v>
      </c>
      <c r="H21" s="58"/>
      <c r="I21" s="58"/>
    </row>
    <row r="22" spans="1:9" s="11" customFormat="1" ht="33" customHeight="1" x14ac:dyDescent="0.25">
      <c r="A22" s="53"/>
      <c r="B22" s="59"/>
      <c r="C22" s="59"/>
      <c r="D22" s="59"/>
      <c r="E22" s="59"/>
      <c r="F22" s="18" t="s">
        <v>16</v>
      </c>
      <c r="G22" s="7">
        <f>G29+G125+G143+G239+G257+G287+G389+G407</f>
        <v>0</v>
      </c>
      <c r="H22" s="59"/>
      <c r="I22" s="59"/>
    </row>
    <row r="23" spans="1:9" s="15" customFormat="1" ht="15.75" x14ac:dyDescent="0.25">
      <c r="A23" s="56" t="s">
        <v>17</v>
      </c>
      <c r="B23" s="19" t="s">
        <v>18</v>
      </c>
      <c r="C23" s="56" t="s">
        <v>178</v>
      </c>
      <c r="D23" s="56" t="s">
        <v>9</v>
      </c>
      <c r="E23" s="56" t="s">
        <v>9</v>
      </c>
      <c r="F23" s="56" t="s">
        <v>10</v>
      </c>
      <c r="G23" s="57">
        <f>G30+G66+G78+G90+G102+G114</f>
        <v>15147.6</v>
      </c>
      <c r="H23" s="56" t="s">
        <v>19</v>
      </c>
      <c r="I23" s="56" t="s">
        <v>11</v>
      </c>
    </row>
    <row r="24" spans="1:9" s="15" customFormat="1" ht="17.25" customHeight="1" x14ac:dyDescent="0.25">
      <c r="A24" s="56"/>
      <c r="B24" s="60" t="s">
        <v>208</v>
      </c>
      <c r="C24" s="56"/>
      <c r="D24" s="56"/>
      <c r="E24" s="56"/>
      <c r="F24" s="56"/>
      <c r="G24" s="57"/>
      <c r="H24" s="56"/>
      <c r="I24" s="56"/>
    </row>
    <row r="25" spans="1:9" s="15" customFormat="1" ht="15.75" x14ac:dyDescent="0.25">
      <c r="A25" s="56"/>
      <c r="B25" s="60"/>
      <c r="C25" s="56"/>
      <c r="D25" s="56"/>
      <c r="E25" s="56"/>
      <c r="F25" s="20" t="s">
        <v>20</v>
      </c>
      <c r="G25" s="20">
        <f>G31+G67+G79+G91+G103+G115</f>
        <v>14863.1</v>
      </c>
      <c r="H25" s="56"/>
      <c r="I25" s="56"/>
    </row>
    <row r="26" spans="1:9" s="15" customFormat="1" ht="15.75" x14ac:dyDescent="0.25">
      <c r="A26" s="56"/>
      <c r="B26" s="60"/>
      <c r="C26" s="56"/>
      <c r="D26" s="56"/>
      <c r="E26" s="56"/>
      <c r="F26" s="20" t="s">
        <v>21</v>
      </c>
      <c r="G26" s="23">
        <f>G32+G68+G80+G92+G104+G116</f>
        <v>33.799999999999997</v>
      </c>
      <c r="H26" s="56"/>
      <c r="I26" s="56"/>
    </row>
    <row r="27" spans="1:9" s="15" customFormat="1" ht="15.75" x14ac:dyDescent="0.25">
      <c r="A27" s="56"/>
      <c r="B27" s="60"/>
      <c r="C27" s="56"/>
      <c r="D27" s="56"/>
      <c r="E27" s="56"/>
      <c r="F27" s="20" t="s">
        <v>22</v>
      </c>
      <c r="G27" s="23">
        <f>G33+G69+G81+G93+G105+G117</f>
        <v>0.7</v>
      </c>
      <c r="H27" s="56"/>
      <c r="I27" s="56"/>
    </row>
    <row r="28" spans="1:9" s="15" customFormat="1" ht="15.75" x14ac:dyDescent="0.25">
      <c r="A28" s="56"/>
      <c r="B28" s="60"/>
      <c r="C28" s="56"/>
      <c r="D28" s="56"/>
      <c r="E28" s="56"/>
      <c r="F28" s="20" t="s">
        <v>23</v>
      </c>
      <c r="G28" s="23">
        <f>G34+G70+G82+G94+G106+G118</f>
        <v>250</v>
      </c>
      <c r="H28" s="56"/>
      <c r="I28" s="56"/>
    </row>
    <row r="29" spans="1:9" s="15" customFormat="1" ht="26.25" customHeight="1" x14ac:dyDescent="0.25">
      <c r="A29" s="56"/>
      <c r="B29" s="60"/>
      <c r="C29" s="56"/>
      <c r="D29" s="56"/>
      <c r="E29" s="56"/>
      <c r="F29" s="20" t="s">
        <v>24</v>
      </c>
      <c r="G29" s="23">
        <f>G35+G71+G83+G95+G107+G119</f>
        <v>0</v>
      </c>
      <c r="H29" s="56"/>
      <c r="I29" s="56"/>
    </row>
    <row r="30" spans="1:9" ht="18.75" customHeight="1" x14ac:dyDescent="0.25">
      <c r="A30" s="45" t="s">
        <v>25</v>
      </c>
      <c r="B30" s="5" t="s">
        <v>26</v>
      </c>
      <c r="C30" s="45" t="s">
        <v>178</v>
      </c>
      <c r="D30" s="45" t="s">
        <v>9</v>
      </c>
      <c r="E30" s="45" t="s">
        <v>9</v>
      </c>
      <c r="F30" s="24" t="s">
        <v>10</v>
      </c>
      <c r="G30" s="37">
        <f>G36+G42+G48+G54+G60</f>
        <v>6789.8</v>
      </c>
      <c r="H30" s="45" t="s">
        <v>28</v>
      </c>
      <c r="I30" s="62">
        <v>1</v>
      </c>
    </row>
    <row r="31" spans="1:9" ht="20.25" customHeight="1" x14ac:dyDescent="0.25">
      <c r="A31" s="45"/>
      <c r="B31" s="61" t="s">
        <v>27</v>
      </c>
      <c r="C31" s="45"/>
      <c r="D31" s="45"/>
      <c r="E31" s="45"/>
      <c r="F31" s="4" t="s">
        <v>20</v>
      </c>
      <c r="G31" s="27">
        <f t="shared" ref="G31:G35" si="0">G37+G43+G49+G55+G61</f>
        <v>6539.1</v>
      </c>
      <c r="H31" s="45"/>
      <c r="I31" s="62"/>
    </row>
    <row r="32" spans="1:9" ht="15.75" x14ac:dyDescent="0.25">
      <c r="A32" s="45"/>
      <c r="B32" s="61"/>
      <c r="C32" s="45"/>
      <c r="D32" s="45"/>
      <c r="E32" s="45"/>
      <c r="F32" s="4" t="s">
        <v>21</v>
      </c>
      <c r="G32" s="27">
        <f t="shared" si="0"/>
        <v>0</v>
      </c>
      <c r="H32" s="45"/>
      <c r="I32" s="62"/>
    </row>
    <row r="33" spans="1:9" ht="16.5" customHeight="1" x14ac:dyDescent="0.25">
      <c r="A33" s="45"/>
      <c r="B33" s="61"/>
      <c r="C33" s="45"/>
      <c r="D33" s="45"/>
      <c r="E33" s="45"/>
      <c r="F33" s="4" t="s">
        <v>22</v>
      </c>
      <c r="G33" s="27">
        <f t="shared" si="0"/>
        <v>0.7</v>
      </c>
      <c r="H33" s="45"/>
      <c r="I33" s="62"/>
    </row>
    <row r="34" spans="1:9" ht="15.75" x14ac:dyDescent="0.25">
      <c r="A34" s="45"/>
      <c r="B34" s="61"/>
      <c r="C34" s="45"/>
      <c r="D34" s="45"/>
      <c r="E34" s="45"/>
      <c r="F34" s="4" t="s">
        <v>23</v>
      </c>
      <c r="G34" s="27">
        <f t="shared" si="0"/>
        <v>250</v>
      </c>
      <c r="H34" s="45"/>
      <c r="I34" s="62"/>
    </row>
    <row r="35" spans="1:9" ht="15.75" x14ac:dyDescent="0.25">
      <c r="A35" s="45"/>
      <c r="B35" s="61"/>
      <c r="C35" s="45"/>
      <c r="D35" s="45"/>
      <c r="E35" s="45"/>
      <c r="F35" s="4" t="s">
        <v>24</v>
      </c>
      <c r="G35" s="27">
        <f t="shared" si="0"/>
        <v>0</v>
      </c>
      <c r="H35" s="45"/>
      <c r="I35" s="62"/>
    </row>
    <row r="36" spans="1:9" ht="15.75" customHeight="1" x14ac:dyDescent="0.25">
      <c r="A36" s="45" t="s">
        <v>29</v>
      </c>
      <c r="B36" s="2" t="s">
        <v>30</v>
      </c>
      <c r="C36" s="45" t="s">
        <v>178</v>
      </c>
      <c r="D36" s="45" t="s">
        <v>9</v>
      </c>
      <c r="E36" s="45" t="s">
        <v>9</v>
      </c>
      <c r="F36" s="6" t="s">
        <v>10</v>
      </c>
      <c r="G36" s="7">
        <f>G37+G38+G39+G40+G41</f>
        <v>5929</v>
      </c>
      <c r="H36" s="45" t="s">
        <v>11</v>
      </c>
      <c r="I36" s="45" t="s">
        <v>11</v>
      </c>
    </row>
    <row r="37" spans="1:9" ht="19.5" customHeight="1" x14ac:dyDescent="0.25">
      <c r="A37" s="45"/>
      <c r="B37" s="61" t="s">
        <v>182</v>
      </c>
      <c r="C37" s="45"/>
      <c r="D37" s="45"/>
      <c r="E37" s="45"/>
      <c r="F37" s="2" t="s">
        <v>20</v>
      </c>
      <c r="G37" s="1">
        <v>5929</v>
      </c>
      <c r="H37" s="45"/>
      <c r="I37" s="45"/>
    </row>
    <row r="38" spans="1:9" ht="15.75" x14ac:dyDescent="0.25">
      <c r="A38" s="45"/>
      <c r="B38" s="61"/>
      <c r="C38" s="45"/>
      <c r="D38" s="45"/>
      <c r="E38" s="45"/>
      <c r="F38" s="2" t="s">
        <v>21</v>
      </c>
      <c r="G38" s="1">
        <v>0</v>
      </c>
      <c r="H38" s="45"/>
      <c r="I38" s="45"/>
    </row>
    <row r="39" spans="1:9" ht="15.75" x14ac:dyDescent="0.25">
      <c r="A39" s="45"/>
      <c r="B39" s="61"/>
      <c r="C39" s="45"/>
      <c r="D39" s="45"/>
      <c r="E39" s="45"/>
      <c r="F39" s="2" t="s">
        <v>22</v>
      </c>
      <c r="G39" s="1">
        <v>0</v>
      </c>
      <c r="H39" s="45"/>
      <c r="I39" s="45"/>
    </row>
    <row r="40" spans="1:9" ht="15.75" x14ac:dyDescent="0.25">
      <c r="A40" s="45"/>
      <c r="B40" s="61"/>
      <c r="C40" s="45"/>
      <c r="D40" s="45"/>
      <c r="E40" s="45"/>
      <c r="F40" s="2" t="s">
        <v>23</v>
      </c>
      <c r="G40" s="1">
        <v>0</v>
      </c>
      <c r="H40" s="45"/>
      <c r="I40" s="45"/>
    </row>
    <row r="41" spans="1:9" ht="15.75" x14ac:dyDescent="0.25">
      <c r="A41" s="45"/>
      <c r="B41" s="61"/>
      <c r="C41" s="45"/>
      <c r="D41" s="45"/>
      <c r="E41" s="45"/>
      <c r="F41" s="2" t="s">
        <v>24</v>
      </c>
      <c r="G41" s="1">
        <v>0</v>
      </c>
      <c r="H41" s="45"/>
      <c r="I41" s="45"/>
    </row>
    <row r="42" spans="1:9" ht="15.75" x14ac:dyDescent="0.25">
      <c r="A42" s="45" t="s">
        <v>31</v>
      </c>
      <c r="B42" s="2" t="s">
        <v>30</v>
      </c>
      <c r="C42" s="45" t="s">
        <v>178</v>
      </c>
      <c r="D42" s="45" t="s">
        <v>9</v>
      </c>
      <c r="E42" s="45" t="s">
        <v>9</v>
      </c>
      <c r="F42" s="6" t="s">
        <v>10</v>
      </c>
      <c r="G42" s="7">
        <f>G43+G44+G45+G46+G47</f>
        <v>488.5</v>
      </c>
      <c r="H42" s="45" t="s">
        <v>11</v>
      </c>
      <c r="I42" s="45" t="s">
        <v>11</v>
      </c>
    </row>
    <row r="43" spans="1:9" ht="20.25" customHeight="1" x14ac:dyDescent="0.25">
      <c r="A43" s="45"/>
      <c r="B43" s="61" t="s">
        <v>32</v>
      </c>
      <c r="C43" s="45"/>
      <c r="D43" s="45"/>
      <c r="E43" s="45"/>
      <c r="F43" s="2" t="s">
        <v>20</v>
      </c>
      <c r="G43" s="33">
        <v>488.5</v>
      </c>
      <c r="H43" s="45"/>
      <c r="I43" s="45"/>
    </row>
    <row r="44" spans="1:9" ht="19.5" customHeight="1" x14ac:dyDescent="0.25">
      <c r="A44" s="45"/>
      <c r="B44" s="61"/>
      <c r="C44" s="45"/>
      <c r="D44" s="45"/>
      <c r="E44" s="45"/>
      <c r="F44" s="2" t="s">
        <v>21</v>
      </c>
      <c r="G44" s="3">
        <v>0</v>
      </c>
      <c r="H44" s="45"/>
      <c r="I44" s="45"/>
    </row>
    <row r="45" spans="1:9" ht="15.75" x14ac:dyDescent="0.25">
      <c r="A45" s="45"/>
      <c r="B45" s="61"/>
      <c r="C45" s="45"/>
      <c r="D45" s="45"/>
      <c r="E45" s="45"/>
      <c r="F45" s="2" t="s">
        <v>22</v>
      </c>
      <c r="G45" s="1">
        <v>0</v>
      </c>
      <c r="H45" s="45"/>
      <c r="I45" s="45"/>
    </row>
    <row r="46" spans="1:9" ht="15.75" x14ac:dyDescent="0.25">
      <c r="A46" s="45"/>
      <c r="B46" s="61"/>
      <c r="C46" s="45"/>
      <c r="D46" s="45"/>
      <c r="E46" s="45"/>
      <c r="F46" s="2" t="s">
        <v>23</v>
      </c>
      <c r="G46" s="1">
        <v>0</v>
      </c>
      <c r="H46" s="45"/>
      <c r="I46" s="45"/>
    </row>
    <row r="47" spans="1:9" ht="15.75" x14ac:dyDescent="0.25">
      <c r="A47" s="45"/>
      <c r="B47" s="61"/>
      <c r="C47" s="45"/>
      <c r="D47" s="45"/>
      <c r="E47" s="45"/>
      <c r="F47" s="2" t="s">
        <v>24</v>
      </c>
      <c r="G47" s="1">
        <v>0</v>
      </c>
      <c r="H47" s="45"/>
      <c r="I47" s="45"/>
    </row>
    <row r="48" spans="1:9" ht="15.75" x14ac:dyDescent="0.25">
      <c r="A48" s="45" t="s">
        <v>33</v>
      </c>
      <c r="B48" s="2" t="s">
        <v>30</v>
      </c>
      <c r="C48" s="45" t="s">
        <v>178</v>
      </c>
      <c r="D48" s="45" t="s">
        <v>9</v>
      </c>
      <c r="E48" s="45" t="s">
        <v>9</v>
      </c>
      <c r="F48" s="6" t="s">
        <v>10</v>
      </c>
      <c r="G48" s="7">
        <f>G49+G50+G51+G52+G53</f>
        <v>121.6</v>
      </c>
      <c r="H48" s="45" t="s">
        <v>11</v>
      </c>
      <c r="I48" s="45" t="s">
        <v>11</v>
      </c>
    </row>
    <row r="49" spans="1:9" ht="15.75" x14ac:dyDescent="0.25">
      <c r="A49" s="45"/>
      <c r="B49" s="61" t="s">
        <v>34</v>
      </c>
      <c r="C49" s="45"/>
      <c r="D49" s="45"/>
      <c r="E49" s="45"/>
      <c r="F49" s="2" t="s">
        <v>20</v>
      </c>
      <c r="G49" s="33">
        <v>121.6</v>
      </c>
      <c r="H49" s="45"/>
      <c r="I49" s="45"/>
    </row>
    <row r="50" spans="1:9" ht="15.75" x14ac:dyDescent="0.25">
      <c r="A50" s="45"/>
      <c r="B50" s="61"/>
      <c r="C50" s="45"/>
      <c r="D50" s="45"/>
      <c r="E50" s="45"/>
      <c r="F50" s="2" t="s">
        <v>21</v>
      </c>
      <c r="G50" s="1">
        <v>0</v>
      </c>
      <c r="H50" s="45"/>
      <c r="I50" s="45"/>
    </row>
    <row r="51" spans="1:9" ht="15.75" x14ac:dyDescent="0.25">
      <c r="A51" s="45"/>
      <c r="B51" s="61"/>
      <c r="C51" s="45"/>
      <c r="D51" s="45"/>
      <c r="E51" s="45"/>
      <c r="F51" s="2" t="s">
        <v>22</v>
      </c>
      <c r="G51" s="1">
        <v>0</v>
      </c>
      <c r="H51" s="45"/>
      <c r="I51" s="45"/>
    </row>
    <row r="52" spans="1:9" ht="15.75" x14ac:dyDescent="0.25">
      <c r="A52" s="45"/>
      <c r="B52" s="61"/>
      <c r="C52" s="45"/>
      <c r="D52" s="45"/>
      <c r="E52" s="45"/>
      <c r="F52" s="2" t="s">
        <v>23</v>
      </c>
      <c r="G52" s="1">
        <v>0</v>
      </c>
      <c r="H52" s="45"/>
      <c r="I52" s="45"/>
    </row>
    <row r="53" spans="1:9" ht="15.75" x14ac:dyDescent="0.25">
      <c r="A53" s="45"/>
      <c r="B53" s="61"/>
      <c r="C53" s="45"/>
      <c r="D53" s="45"/>
      <c r="E53" s="45"/>
      <c r="F53" s="2" t="s">
        <v>24</v>
      </c>
      <c r="G53" s="1">
        <v>0</v>
      </c>
      <c r="H53" s="45"/>
      <c r="I53" s="45"/>
    </row>
    <row r="54" spans="1:9" ht="15.75" x14ac:dyDescent="0.25">
      <c r="A54" s="45" t="s">
        <v>35</v>
      </c>
      <c r="B54" s="2" t="s">
        <v>30</v>
      </c>
      <c r="C54" s="45" t="s">
        <v>178</v>
      </c>
      <c r="D54" s="45" t="s">
        <v>9</v>
      </c>
      <c r="E54" s="45" t="s">
        <v>9</v>
      </c>
      <c r="F54" s="6" t="s">
        <v>10</v>
      </c>
      <c r="G54" s="7">
        <f>G55+G56+G57+G58+G59</f>
        <v>250</v>
      </c>
      <c r="H54" s="45" t="s">
        <v>11</v>
      </c>
      <c r="I54" s="45" t="s">
        <v>11</v>
      </c>
    </row>
    <row r="55" spans="1:9" ht="21" customHeight="1" x14ac:dyDescent="0.25">
      <c r="A55" s="45"/>
      <c r="B55" s="61" t="s">
        <v>36</v>
      </c>
      <c r="C55" s="45"/>
      <c r="D55" s="45"/>
      <c r="E55" s="45"/>
      <c r="F55" s="2" t="s">
        <v>20</v>
      </c>
      <c r="G55" s="1">
        <v>0</v>
      </c>
      <c r="H55" s="45"/>
      <c r="I55" s="45"/>
    </row>
    <row r="56" spans="1:9" ht="15.75" x14ac:dyDescent="0.25">
      <c r="A56" s="45"/>
      <c r="B56" s="61"/>
      <c r="C56" s="45"/>
      <c r="D56" s="45"/>
      <c r="E56" s="45"/>
      <c r="F56" s="2" t="s">
        <v>21</v>
      </c>
      <c r="G56" s="1">
        <v>0</v>
      </c>
      <c r="H56" s="45"/>
      <c r="I56" s="45"/>
    </row>
    <row r="57" spans="1:9" ht="15.75" x14ac:dyDescent="0.25">
      <c r="A57" s="45"/>
      <c r="B57" s="61"/>
      <c r="C57" s="45"/>
      <c r="D57" s="45"/>
      <c r="E57" s="45"/>
      <c r="F57" s="2" t="s">
        <v>22</v>
      </c>
      <c r="G57" s="1">
        <v>0</v>
      </c>
      <c r="H57" s="45"/>
      <c r="I57" s="45"/>
    </row>
    <row r="58" spans="1:9" ht="15.75" x14ac:dyDescent="0.25">
      <c r="A58" s="45"/>
      <c r="B58" s="61"/>
      <c r="C58" s="45"/>
      <c r="D58" s="45"/>
      <c r="E58" s="45"/>
      <c r="F58" s="2" t="s">
        <v>23</v>
      </c>
      <c r="G58" s="29">
        <v>250</v>
      </c>
      <c r="H58" s="45"/>
      <c r="I58" s="45"/>
    </row>
    <row r="59" spans="1:9" ht="15.75" x14ac:dyDescent="0.25">
      <c r="A59" s="45"/>
      <c r="B59" s="61"/>
      <c r="C59" s="45"/>
      <c r="D59" s="45"/>
      <c r="E59" s="45"/>
      <c r="F59" s="2" t="s">
        <v>24</v>
      </c>
      <c r="G59" s="1">
        <v>0</v>
      </c>
      <c r="H59" s="45"/>
      <c r="I59" s="45"/>
    </row>
    <row r="60" spans="1:9" ht="15.75" x14ac:dyDescent="0.25">
      <c r="A60" s="45" t="s">
        <v>37</v>
      </c>
      <c r="B60" s="2" t="s">
        <v>30</v>
      </c>
      <c r="C60" s="45" t="s">
        <v>178</v>
      </c>
      <c r="D60" s="45" t="s">
        <v>9</v>
      </c>
      <c r="E60" s="45" t="s">
        <v>9</v>
      </c>
      <c r="F60" s="6" t="s">
        <v>10</v>
      </c>
      <c r="G60" s="7">
        <f>G61+G62+G63+G64+G65</f>
        <v>0.7</v>
      </c>
      <c r="H60" s="45" t="s">
        <v>11</v>
      </c>
      <c r="I60" s="45" t="s">
        <v>11</v>
      </c>
    </row>
    <row r="61" spans="1:9" ht="19.5" customHeight="1" x14ac:dyDescent="0.25">
      <c r="A61" s="45"/>
      <c r="B61" s="61" t="s">
        <v>38</v>
      </c>
      <c r="C61" s="45"/>
      <c r="D61" s="45"/>
      <c r="E61" s="45"/>
      <c r="F61" s="2" t="s">
        <v>20</v>
      </c>
      <c r="G61" s="1">
        <v>0</v>
      </c>
      <c r="H61" s="45"/>
      <c r="I61" s="45"/>
    </row>
    <row r="62" spans="1:9" ht="15.75" x14ac:dyDescent="0.25">
      <c r="A62" s="45"/>
      <c r="B62" s="61"/>
      <c r="C62" s="45"/>
      <c r="D62" s="45"/>
      <c r="E62" s="45"/>
      <c r="F62" s="2" t="s">
        <v>21</v>
      </c>
      <c r="G62" s="1">
        <v>0</v>
      </c>
      <c r="H62" s="45"/>
      <c r="I62" s="45"/>
    </row>
    <row r="63" spans="1:9" ht="15.75" x14ac:dyDescent="0.25">
      <c r="A63" s="45"/>
      <c r="B63" s="61"/>
      <c r="C63" s="45"/>
      <c r="D63" s="45"/>
      <c r="E63" s="45"/>
      <c r="F63" s="2" t="s">
        <v>22</v>
      </c>
      <c r="G63" s="1">
        <v>0.7</v>
      </c>
      <c r="H63" s="45"/>
      <c r="I63" s="45"/>
    </row>
    <row r="64" spans="1:9" ht="15.75" x14ac:dyDescent="0.25">
      <c r="A64" s="45"/>
      <c r="B64" s="61"/>
      <c r="C64" s="45"/>
      <c r="D64" s="45"/>
      <c r="E64" s="45"/>
      <c r="F64" s="2" t="s">
        <v>23</v>
      </c>
      <c r="G64" s="1">
        <v>0</v>
      </c>
      <c r="H64" s="45"/>
      <c r="I64" s="45"/>
    </row>
    <row r="65" spans="1:9" ht="15.75" x14ac:dyDescent="0.25">
      <c r="A65" s="45"/>
      <c r="B65" s="61"/>
      <c r="C65" s="45"/>
      <c r="D65" s="45"/>
      <c r="E65" s="45"/>
      <c r="F65" s="2" t="s">
        <v>24</v>
      </c>
      <c r="G65" s="1">
        <v>0</v>
      </c>
      <c r="H65" s="45"/>
      <c r="I65" s="45"/>
    </row>
    <row r="66" spans="1:9" ht="15.75" x14ac:dyDescent="0.25">
      <c r="A66" s="45" t="s">
        <v>39</v>
      </c>
      <c r="B66" s="5" t="s">
        <v>40</v>
      </c>
      <c r="C66" s="45" t="s">
        <v>178</v>
      </c>
      <c r="D66" s="45" t="s">
        <v>9</v>
      </c>
      <c r="E66" s="45" t="s">
        <v>9</v>
      </c>
      <c r="F66" s="6" t="s">
        <v>10</v>
      </c>
      <c r="G66" s="8">
        <f t="shared" ref="G66:G71" si="1">G72</f>
        <v>2</v>
      </c>
      <c r="H66" s="45" t="s">
        <v>28</v>
      </c>
      <c r="I66" s="62">
        <v>1</v>
      </c>
    </row>
    <row r="67" spans="1:9" ht="17.25" customHeight="1" x14ac:dyDescent="0.25">
      <c r="A67" s="45"/>
      <c r="B67" s="61" t="s">
        <v>41</v>
      </c>
      <c r="C67" s="45"/>
      <c r="D67" s="45"/>
      <c r="E67" s="45"/>
      <c r="F67" s="2" t="s">
        <v>20</v>
      </c>
      <c r="G67" s="3">
        <f t="shared" si="1"/>
        <v>2</v>
      </c>
      <c r="H67" s="45"/>
      <c r="I67" s="62"/>
    </row>
    <row r="68" spans="1:9" ht="15.75" x14ac:dyDescent="0.25">
      <c r="A68" s="45"/>
      <c r="B68" s="61"/>
      <c r="C68" s="45"/>
      <c r="D68" s="45"/>
      <c r="E68" s="45"/>
      <c r="F68" s="2" t="s">
        <v>21</v>
      </c>
      <c r="G68" s="1">
        <f t="shared" si="1"/>
        <v>0</v>
      </c>
      <c r="H68" s="45"/>
      <c r="I68" s="62"/>
    </row>
    <row r="69" spans="1:9" ht="15.75" x14ac:dyDescent="0.25">
      <c r="A69" s="45"/>
      <c r="B69" s="61"/>
      <c r="C69" s="45"/>
      <c r="D69" s="45"/>
      <c r="E69" s="45"/>
      <c r="F69" s="2" t="s">
        <v>22</v>
      </c>
      <c r="G69" s="1">
        <f t="shared" si="1"/>
        <v>0</v>
      </c>
      <c r="H69" s="45"/>
      <c r="I69" s="62"/>
    </row>
    <row r="70" spans="1:9" ht="15.75" x14ac:dyDescent="0.25">
      <c r="A70" s="45"/>
      <c r="B70" s="61"/>
      <c r="C70" s="45"/>
      <c r="D70" s="45"/>
      <c r="E70" s="45"/>
      <c r="F70" s="2" t="s">
        <v>23</v>
      </c>
      <c r="G70" s="1">
        <f t="shared" si="1"/>
        <v>0</v>
      </c>
      <c r="H70" s="45"/>
      <c r="I70" s="62"/>
    </row>
    <row r="71" spans="1:9" ht="15.75" x14ac:dyDescent="0.25">
      <c r="A71" s="45"/>
      <c r="B71" s="61"/>
      <c r="C71" s="45"/>
      <c r="D71" s="45"/>
      <c r="E71" s="45"/>
      <c r="F71" s="2" t="s">
        <v>24</v>
      </c>
      <c r="G71" s="1">
        <f t="shared" si="1"/>
        <v>0</v>
      </c>
      <c r="H71" s="45"/>
      <c r="I71" s="62"/>
    </row>
    <row r="72" spans="1:9" ht="15.75" x14ac:dyDescent="0.25">
      <c r="A72" s="45" t="s">
        <v>42</v>
      </c>
      <c r="B72" s="2" t="s">
        <v>30</v>
      </c>
      <c r="C72" s="45" t="s">
        <v>178</v>
      </c>
      <c r="D72" s="45" t="s">
        <v>9</v>
      </c>
      <c r="E72" s="45" t="s">
        <v>9</v>
      </c>
      <c r="F72" s="6" t="s">
        <v>10</v>
      </c>
      <c r="G72" s="7">
        <f>G73+G74+G75+G76+G77</f>
        <v>2</v>
      </c>
      <c r="H72" s="45" t="s">
        <v>11</v>
      </c>
      <c r="I72" s="45" t="s">
        <v>11</v>
      </c>
    </row>
    <row r="73" spans="1:9" ht="17.25" customHeight="1" x14ac:dyDescent="0.25">
      <c r="A73" s="45"/>
      <c r="B73" s="61" t="s">
        <v>43</v>
      </c>
      <c r="C73" s="45"/>
      <c r="D73" s="45"/>
      <c r="E73" s="45"/>
      <c r="F73" s="2" t="s">
        <v>20</v>
      </c>
      <c r="G73" s="1">
        <v>2</v>
      </c>
      <c r="H73" s="45"/>
      <c r="I73" s="45"/>
    </row>
    <row r="74" spans="1:9" ht="15.75" x14ac:dyDescent="0.25">
      <c r="A74" s="45"/>
      <c r="B74" s="61"/>
      <c r="C74" s="45"/>
      <c r="D74" s="45"/>
      <c r="E74" s="45"/>
      <c r="F74" s="2" t="s">
        <v>21</v>
      </c>
      <c r="G74" s="1">
        <v>0</v>
      </c>
      <c r="H74" s="45"/>
      <c r="I74" s="45"/>
    </row>
    <row r="75" spans="1:9" ht="15.75" x14ac:dyDescent="0.25">
      <c r="A75" s="45"/>
      <c r="B75" s="61"/>
      <c r="C75" s="45"/>
      <c r="D75" s="45"/>
      <c r="E75" s="45"/>
      <c r="F75" s="2" t="s">
        <v>22</v>
      </c>
      <c r="G75" s="1">
        <v>0</v>
      </c>
      <c r="H75" s="45"/>
      <c r="I75" s="45"/>
    </row>
    <row r="76" spans="1:9" ht="15.75" x14ac:dyDescent="0.25">
      <c r="A76" s="45"/>
      <c r="B76" s="61"/>
      <c r="C76" s="45"/>
      <c r="D76" s="45"/>
      <c r="E76" s="45"/>
      <c r="F76" s="2" t="s">
        <v>23</v>
      </c>
      <c r="G76" s="1">
        <v>0</v>
      </c>
      <c r="H76" s="45"/>
      <c r="I76" s="45"/>
    </row>
    <row r="77" spans="1:9" ht="15.75" x14ac:dyDescent="0.25">
      <c r="A77" s="45"/>
      <c r="B77" s="61"/>
      <c r="C77" s="45"/>
      <c r="D77" s="45"/>
      <c r="E77" s="45"/>
      <c r="F77" s="2" t="s">
        <v>24</v>
      </c>
      <c r="G77" s="1">
        <v>0</v>
      </c>
      <c r="H77" s="45"/>
      <c r="I77" s="45"/>
    </row>
    <row r="78" spans="1:9" ht="16.5" customHeight="1" x14ac:dyDescent="0.25">
      <c r="A78" s="45" t="s">
        <v>44</v>
      </c>
      <c r="B78" s="5" t="s">
        <v>45</v>
      </c>
      <c r="C78" s="45" t="s">
        <v>178</v>
      </c>
      <c r="D78" s="45" t="s">
        <v>9</v>
      </c>
      <c r="E78" s="45" t="s">
        <v>9</v>
      </c>
      <c r="F78" s="6" t="s">
        <v>10</v>
      </c>
      <c r="G78" s="7">
        <f t="shared" ref="G78:G83" si="2">G84</f>
        <v>676.69999999999993</v>
      </c>
      <c r="H78" s="45" t="s">
        <v>28</v>
      </c>
      <c r="I78" s="62">
        <v>1</v>
      </c>
    </row>
    <row r="79" spans="1:9" ht="20.25" customHeight="1" x14ac:dyDescent="0.25">
      <c r="A79" s="45"/>
      <c r="B79" s="61" t="s">
        <v>46</v>
      </c>
      <c r="C79" s="45"/>
      <c r="D79" s="45"/>
      <c r="E79" s="45"/>
      <c r="F79" s="2" t="s">
        <v>20</v>
      </c>
      <c r="G79" s="1">
        <f t="shared" si="2"/>
        <v>642.9</v>
      </c>
      <c r="H79" s="63"/>
      <c r="I79" s="62"/>
    </row>
    <row r="80" spans="1:9" ht="15.75" x14ac:dyDescent="0.25">
      <c r="A80" s="45"/>
      <c r="B80" s="61"/>
      <c r="C80" s="45"/>
      <c r="D80" s="45"/>
      <c r="E80" s="45"/>
      <c r="F80" s="2" t="s">
        <v>21</v>
      </c>
      <c r="G80" s="1">
        <f t="shared" si="2"/>
        <v>33.799999999999997</v>
      </c>
      <c r="H80" s="63"/>
      <c r="I80" s="62"/>
    </row>
    <row r="81" spans="1:9" ht="15.75" x14ac:dyDescent="0.25">
      <c r="A81" s="45"/>
      <c r="B81" s="61"/>
      <c r="C81" s="45"/>
      <c r="D81" s="45"/>
      <c r="E81" s="45"/>
      <c r="F81" s="2" t="s">
        <v>22</v>
      </c>
      <c r="G81" s="1">
        <f t="shared" si="2"/>
        <v>0</v>
      </c>
      <c r="H81" s="63"/>
      <c r="I81" s="62"/>
    </row>
    <row r="82" spans="1:9" ht="15.75" x14ac:dyDescent="0.25">
      <c r="A82" s="45"/>
      <c r="B82" s="61"/>
      <c r="C82" s="45"/>
      <c r="D82" s="45"/>
      <c r="E82" s="45"/>
      <c r="F82" s="2" t="s">
        <v>23</v>
      </c>
      <c r="G82" s="1">
        <f t="shared" si="2"/>
        <v>0</v>
      </c>
      <c r="H82" s="63"/>
      <c r="I82" s="62"/>
    </row>
    <row r="83" spans="1:9" ht="27.75" customHeight="1" x14ac:dyDescent="0.25">
      <c r="A83" s="45"/>
      <c r="B83" s="61"/>
      <c r="C83" s="45"/>
      <c r="D83" s="45"/>
      <c r="E83" s="45"/>
      <c r="F83" s="2" t="s">
        <v>24</v>
      </c>
      <c r="G83" s="1">
        <f t="shared" si="2"/>
        <v>0</v>
      </c>
      <c r="H83" s="63"/>
      <c r="I83" s="62"/>
    </row>
    <row r="84" spans="1:9" ht="15.75" x14ac:dyDescent="0.25">
      <c r="A84" s="45" t="s">
        <v>47</v>
      </c>
      <c r="B84" s="2" t="s">
        <v>30</v>
      </c>
      <c r="C84" s="45" t="s">
        <v>178</v>
      </c>
      <c r="D84" s="45" t="s">
        <v>9</v>
      </c>
      <c r="E84" s="45" t="s">
        <v>9</v>
      </c>
      <c r="F84" s="6" t="s">
        <v>10</v>
      </c>
      <c r="G84" s="7">
        <f>G85+G86+G87+G88+G89</f>
        <v>676.69999999999993</v>
      </c>
      <c r="H84" s="45" t="s">
        <v>11</v>
      </c>
      <c r="I84" s="45" t="s">
        <v>11</v>
      </c>
    </row>
    <row r="85" spans="1:9" ht="21.75" customHeight="1" x14ac:dyDescent="0.25">
      <c r="A85" s="45"/>
      <c r="B85" s="61" t="s">
        <v>48</v>
      </c>
      <c r="C85" s="45"/>
      <c r="D85" s="45"/>
      <c r="E85" s="45"/>
      <c r="F85" s="2" t="s">
        <v>20</v>
      </c>
      <c r="G85" s="1">
        <v>642.9</v>
      </c>
      <c r="H85" s="45"/>
      <c r="I85" s="45"/>
    </row>
    <row r="86" spans="1:9" ht="15.75" x14ac:dyDescent="0.25">
      <c r="A86" s="45"/>
      <c r="B86" s="61"/>
      <c r="C86" s="45"/>
      <c r="D86" s="45"/>
      <c r="E86" s="45"/>
      <c r="F86" s="2" t="s">
        <v>21</v>
      </c>
      <c r="G86" s="1">
        <v>33.799999999999997</v>
      </c>
      <c r="H86" s="45"/>
      <c r="I86" s="45"/>
    </row>
    <row r="87" spans="1:9" ht="15.75" x14ac:dyDescent="0.25">
      <c r="A87" s="45"/>
      <c r="B87" s="61"/>
      <c r="C87" s="45"/>
      <c r="D87" s="45"/>
      <c r="E87" s="45"/>
      <c r="F87" s="2" t="s">
        <v>22</v>
      </c>
      <c r="G87" s="1">
        <v>0</v>
      </c>
      <c r="H87" s="45"/>
      <c r="I87" s="45"/>
    </row>
    <row r="88" spans="1:9" ht="15.75" x14ac:dyDescent="0.25">
      <c r="A88" s="45"/>
      <c r="B88" s="61"/>
      <c r="C88" s="45"/>
      <c r="D88" s="45"/>
      <c r="E88" s="45"/>
      <c r="F88" s="2" t="s">
        <v>23</v>
      </c>
      <c r="G88" s="1">
        <v>0</v>
      </c>
      <c r="H88" s="45"/>
      <c r="I88" s="45"/>
    </row>
    <row r="89" spans="1:9" ht="27" customHeight="1" x14ac:dyDescent="0.25">
      <c r="A89" s="45"/>
      <c r="B89" s="61"/>
      <c r="C89" s="45"/>
      <c r="D89" s="45"/>
      <c r="E89" s="45"/>
      <c r="F89" s="2" t="s">
        <v>24</v>
      </c>
      <c r="G89" s="1">
        <v>0</v>
      </c>
      <c r="H89" s="45"/>
      <c r="I89" s="45"/>
    </row>
    <row r="90" spans="1:9" ht="15.75" x14ac:dyDescent="0.25">
      <c r="A90" s="45" t="s">
        <v>49</v>
      </c>
      <c r="B90" s="5" t="s">
        <v>50</v>
      </c>
      <c r="C90" s="45" t="s">
        <v>178</v>
      </c>
      <c r="D90" s="45" t="s">
        <v>9</v>
      </c>
      <c r="E90" s="45" t="s">
        <v>9</v>
      </c>
      <c r="F90" s="6" t="s">
        <v>10</v>
      </c>
      <c r="G90" s="7">
        <f t="shared" ref="G90:G95" si="3">G96</f>
        <v>0</v>
      </c>
      <c r="H90" s="45" t="s">
        <v>28</v>
      </c>
      <c r="I90" s="62">
        <v>1</v>
      </c>
    </row>
    <row r="91" spans="1:9" ht="19.5" customHeight="1" x14ac:dyDescent="0.25">
      <c r="A91" s="45"/>
      <c r="B91" s="61" t="s">
        <v>51</v>
      </c>
      <c r="C91" s="45"/>
      <c r="D91" s="45"/>
      <c r="E91" s="45"/>
      <c r="F91" s="2" t="s">
        <v>20</v>
      </c>
      <c r="G91" s="1">
        <f t="shared" si="3"/>
        <v>0</v>
      </c>
      <c r="H91" s="45"/>
      <c r="I91" s="62"/>
    </row>
    <row r="92" spans="1:9" ht="15.75" x14ac:dyDescent="0.25">
      <c r="A92" s="45"/>
      <c r="B92" s="61"/>
      <c r="C92" s="45"/>
      <c r="D92" s="45"/>
      <c r="E92" s="45"/>
      <c r="F92" s="2" t="s">
        <v>21</v>
      </c>
      <c r="G92" s="1">
        <f t="shared" si="3"/>
        <v>0</v>
      </c>
      <c r="H92" s="45"/>
      <c r="I92" s="62"/>
    </row>
    <row r="93" spans="1:9" ht="15.75" x14ac:dyDescent="0.25">
      <c r="A93" s="45"/>
      <c r="B93" s="61"/>
      <c r="C93" s="45"/>
      <c r="D93" s="45"/>
      <c r="E93" s="45"/>
      <c r="F93" s="2" t="s">
        <v>22</v>
      </c>
      <c r="G93" s="1">
        <f t="shared" si="3"/>
        <v>0</v>
      </c>
      <c r="H93" s="45"/>
      <c r="I93" s="62"/>
    </row>
    <row r="94" spans="1:9" ht="15.75" x14ac:dyDescent="0.25">
      <c r="A94" s="45"/>
      <c r="B94" s="61"/>
      <c r="C94" s="45"/>
      <c r="D94" s="45"/>
      <c r="E94" s="45"/>
      <c r="F94" s="2" t="s">
        <v>23</v>
      </c>
      <c r="G94" s="1">
        <f t="shared" si="3"/>
        <v>0</v>
      </c>
      <c r="H94" s="45"/>
      <c r="I94" s="62"/>
    </row>
    <row r="95" spans="1:9" ht="15.75" x14ac:dyDescent="0.25">
      <c r="A95" s="45"/>
      <c r="B95" s="61"/>
      <c r="C95" s="45"/>
      <c r="D95" s="45"/>
      <c r="E95" s="45"/>
      <c r="F95" s="2" t="s">
        <v>24</v>
      </c>
      <c r="G95" s="1">
        <f t="shared" si="3"/>
        <v>0</v>
      </c>
      <c r="H95" s="45"/>
      <c r="I95" s="62"/>
    </row>
    <row r="96" spans="1:9" ht="15.75" x14ac:dyDescent="0.25">
      <c r="A96" s="45" t="s">
        <v>52</v>
      </c>
      <c r="B96" s="2" t="s">
        <v>30</v>
      </c>
      <c r="C96" s="45" t="s">
        <v>178</v>
      </c>
      <c r="D96" s="45" t="s">
        <v>9</v>
      </c>
      <c r="E96" s="45" t="s">
        <v>9</v>
      </c>
      <c r="F96" s="6" t="s">
        <v>10</v>
      </c>
      <c r="G96" s="7">
        <f>G97+G98+G99+G100+G101</f>
        <v>0</v>
      </c>
      <c r="H96" s="45" t="s">
        <v>11</v>
      </c>
      <c r="I96" s="45" t="s">
        <v>11</v>
      </c>
    </row>
    <row r="97" spans="1:9" ht="20.25" customHeight="1" x14ac:dyDescent="0.25">
      <c r="A97" s="45"/>
      <c r="B97" s="61" t="s">
        <v>53</v>
      </c>
      <c r="C97" s="45"/>
      <c r="D97" s="45"/>
      <c r="E97" s="45"/>
      <c r="F97" s="2" t="s">
        <v>20</v>
      </c>
      <c r="G97" s="1">
        <v>0</v>
      </c>
      <c r="H97" s="45"/>
      <c r="I97" s="45"/>
    </row>
    <row r="98" spans="1:9" ht="15.75" x14ac:dyDescent="0.25">
      <c r="A98" s="45"/>
      <c r="B98" s="61"/>
      <c r="C98" s="45"/>
      <c r="D98" s="45"/>
      <c r="E98" s="45"/>
      <c r="F98" s="2" t="s">
        <v>21</v>
      </c>
      <c r="G98" s="1">
        <v>0</v>
      </c>
      <c r="H98" s="45"/>
      <c r="I98" s="45"/>
    </row>
    <row r="99" spans="1:9" ht="15.75" x14ac:dyDescent="0.25">
      <c r="A99" s="45"/>
      <c r="B99" s="61"/>
      <c r="C99" s="45"/>
      <c r="D99" s="45"/>
      <c r="E99" s="45"/>
      <c r="F99" s="2" t="s">
        <v>22</v>
      </c>
      <c r="G99" s="1">
        <v>0</v>
      </c>
      <c r="H99" s="45"/>
      <c r="I99" s="45"/>
    </row>
    <row r="100" spans="1:9" ht="15.75" x14ac:dyDescent="0.25">
      <c r="A100" s="45"/>
      <c r="B100" s="61"/>
      <c r="C100" s="45"/>
      <c r="D100" s="45"/>
      <c r="E100" s="45"/>
      <c r="F100" s="2" t="s">
        <v>23</v>
      </c>
      <c r="G100" s="1">
        <v>0</v>
      </c>
      <c r="H100" s="45"/>
      <c r="I100" s="45"/>
    </row>
    <row r="101" spans="1:9" ht="15.75" x14ac:dyDescent="0.25">
      <c r="A101" s="45"/>
      <c r="B101" s="61"/>
      <c r="C101" s="45"/>
      <c r="D101" s="45"/>
      <c r="E101" s="45"/>
      <c r="F101" s="2" t="s">
        <v>24</v>
      </c>
      <c r="G101" s="1">
        <v>0</v>
      </c>
      <c r="H101" s="45"/>
      <c r="I101" s="45"/>
    </row>
    <row r="102" spans="1:9" ht="15.75" x14ac:dyDescent="0.25">
      <c r="A102" s="45" t="s">
        <v>54</v>
      </c>
      <c r="B102" s="5" t="s">
        <v>55</v>
      </c>
      <c r="C102" s="45" t="s">
        <v>178</v>
      </c>
      <c r="D102" s="45" t="s">
        <v>9</v>
      </c>
      <c r="E102" s="45" t="s">
        <v>9</v>
      </c>
      <c r="F102" s="6" t="s">
        <v>10</v>
      </c>
      <c r="G102" s="7">
        <f t="shared" ref="G102:G107" si="4">G108</f>
        <v>0</v>
      </c>
      <c r="H102" s="45" t="s">
        <v>28</v>
      </c>
      <c r="I102" s="62">
        <v>1</v>
      </c>
    </row>
    <row r="103" spans="1:9" ht="19.5" customHeight="1" x14ac:dyDescent="0.25">
      <c r="A103" s="45"/>
      <c r="B103" s="73" t="s">
        <v>56</v>
      </c>
      <c r="C103" s="45"/>
      <c r="D103" s="45"/>
      <c r="E103" s="45"/>
      <c r="F103" s="2" t="s">
        <v>20</v>
      </c>
      <c r="G103" s="1">
        <f t="shared" si="4"/>
        <v>0</v>
      </c>
      <c r="H103" s="45"/>
      <c r="I103" s="62"/>
    </row>
    <row r="104" spans="1:9" ht="15.75" x14ac:dyDescent="0.25">
      <c r="A104" s="45"/>
      <c r="B104" s="73"/>
      <c r="C104" s="45"/>
      <c r="D104" s="45"/>
      <c r="E104" s="45"/>
      <c r="F104" s="2" t="s">
        <v>21</v>
      </c>
      <c r="G104" s="1">
        <f t="shared" si="4"/>
        <v>0</v>
      </c>
      <c r="H104" s="45"/>
      <c r="I104" s="62"/>
    </row>
    <row r="105" spans="1:9" ht="15.75" x14ac:dyDescent="0.25">
      <c r="A105" s="45"/>
      <c r="B105" s="73"/>
      <c r="C105" s="45"/>
      <c r="D105" s="45"/>
      <c r="E105" s="45"/>
      <c r="F105" s="2" t="s">
        <v>22</v>
      </c>
      <c r="G105" s="1">
        <f t="shared" si="4"/>
        <v>0</v>
      </c>
      <c r="H105" s="45"/>
      <c r="I105" s="62"/>
    </row>
    <row r="106" spans="1:9" ht="15.75" x14ac:dyDescent="0.25">
      <c r="A106" s="45"/>
      <c r="B106" s="73"/>
      <c r="C106" s="45"/>
      <c r="D106" s="45"/>
      <c r="E106" s="45"/>
      <c r="F106" s="2" t="s">
        <v>23</v>
      </c>
      <c r="G106" s="1">
        <f t="shared" si="4"/>
        <v>0</v>
      </c>
      <c r="H106" s="45"/>
      <c r="I106" s="62"/>
    </row>
    <row r="107" spans="1:9" ht="15.75" x14ac:dyDescent="0.25">
      <c r="A107" s="45"/>
      <c r="B107" s="73"/>
      <c r="C107" s="45"/>
      <c r="D107" s="45"/>
      <c r="E107" s="45"/>
      <c r="F107" s="2" t="s">
        <v>24</v>
      </c>
      <c r="G107" s="7">
        <f t="shared" si="4"/>
        <v>0</v>
      </c>
      <c r="H107" s="45"/>
      <c r="I107" s="62"/>
    </row>
    <row r="108" spans="1:9" ht="15.75" x14ac:dyDescent="0.25">
      <c r="A108" s="45" t="s">
        <v>183</v>
      </c>
      <c r="B108" s="2" t="s">
        <v>30</v>
      </c>
      <c r="C108" s="45" t="s">
        <v>178</v>
      </c>
      <c r="D108" s="45" t="s">
        <v>11</v>
      </c>
      <c r="E108" s="45" t="s">
        <v>11</v>
      </c>
      <c r="F108" s="6" t="s">
        <v>10</v>
      </c>
      <c r="G108" s="7">
        <f>G109+G110+G111+G112+G113</f>
        <v>0</v>
      </c>
      <c r="H108" s="45" t="s">
        <v>11</v>
      </c>
      <c r="I108" s="45" t="s">
        <v>11</v>
      </c>
    </row>
    <row r="109" spans="1:9" ht="17.25" customHeight="1" x14ac:dyDescent="0.25">
      <c r="A109" s="45"/>
      <c r="B109" s="61" t="s">
        <v>57</v>
      </c>
      <c r="C109" s="45"/>
      <c r="D109" s="45"/>
      <c r="E109" s="45"/>
      <c r="F109" s="2" t="s">
        <v>20</v>
      </c>
      <c r="G109" s="7">
        <v>0</v>
      </c>
      <c r="H109" s="45"/>
      <c r="I109" s="45"/>
    </row>
    <row r="110" spans="1:9" ht="15.75" x14ac:dyDescent="0.25">
      <c r="A110" s="45"/>
      <c r="B110" s="61"/>
      <c r="C110" s="45"/>
      <c r="D110" s="45"/>
      <c r="E110" s="45"/>
      <c r="F110" s="2" t="s">
        <v>21</v>
      </c>
      <c r="G110" s="7">
        <v>0</v>
      </c>
      <c r="H110" s="45"/>
      <c r="I110" s="45"/>
    </row>
    <row r="111" spans="1:9" ht="15.75" x14ac:dyDescent="0.25">
      <c r="A111" s="45"/>
      <c r="B111" s="61"/>
      <c r="C111" s="45"/>
      <c r="D111" s="45"/>
      <c r="E111" s="45"/>
      <c r="F111" s="2" t="s">
        <v>22</v>
      </c>
      <c r="G111" s="7">
        <v>0</v>
      </c>
      <c r="H111" s="45"/>
      <c r="I111" s="45"/>
    </row>
    <row r="112" spans="1:9" ht="15.75" x14ac:dyDescent="0.25">
      <c r="A112" s="45"/>
      <c r="B112" s="61"/>
      <c r="C112" s="45"/>
      <c r="D112" s="45"/>
      <c r="E112" s="45"/>
      <c r="F112" s="2" t="s">
        <v>23</v>
      </c>
      <c r="G112" s="7">
        <v>0</v>
      </c>
      <c r="H112" s="45"/>
      <c r="I112" s="45"/>
    </row>
    <row r="113" spans="1:9" ht="15.75" x14ac:dyDescent="0.25">
      <c r="A113" s="45"/>
      <c r="B113" s="61"/>
      <c r="C113" s="45"/>
      <c r="D113" s="45"/>
      <c r="E113" s="45"/>
      <c r="F113" s="2" t="s">
        <v>24</v>
      </c>
      <c r="G113" s="7">
        <v>0</v>
      </c>
      <c r="H113" s="45"/>
      <c r="I113" s="45"/>
    </row>
    <row r="114" spans="1:9" ht="15.75" x14ac:dyDescent="0.25">
      <c r="A114" s="45" t="s">
        <v>58</v>
      </c>
      <c r="B114" s="5" t="s">
        <v>59</v>
      </c>
      <c r="C114" s="45" t="s">
        <v>178</v>
      </c>
      <c r="D114" s="45" t="s">
        <v>9</v>
      </c>
      <c r="E114" s="45" t="s">
        <v>9</v>
      </c>
      <c r="F114" s="6" t="s">
        <v>10</v>
      </c>
      <c r="G114" s="8">
        <f>G115+G116+G117+G118+G119</f>
        <v>7679.1</v>
      </c>
      <c r="H114" s="45" t="s">
        <v>28</v>
      </c>
      <c r="I114" s="62">
        <v>1</v>
      </c>
    </row>
    <row r="115" spans="1:9" ht="16.5" customHeight="1" x14ac:dyDescent="0.25">
      <c r="A115" s="45"/>
      <c r="B115" s="61" t="s">
        <v>60</v>
      </c>
      <c r="C115" s="45"/>
      <c r="D115" s="45"/>
      <c r="E115" s="45"/>
      <c r="F115" s="2" t="s">
        <v>20</v>
      </c>
      <c r="G115" s="3">
        <v>7679.1</v>
      </c>
      <c r="H115" s="45"/>
      <c r="I115" s="62"/>
    </row>
    <row r="116" spans="1:9" ht="15.75" x14ac:dyDescent="0.25">
      <c r="A116" s="45"/>
      <c r="B116" s="61"/>
      <c r="C116" s="45"/>
      <c r="D116" s="45"/>
      <c r="E116" s="45"/>
      <c r="F116" s="2" t="s">
        <v>21</v>
      </c>
      <c r="G116" s="1">
        <v>0</v>
      </c>
      <c r="H116" s="45"/>
      <c r="I116" s="62"/>
    </row>
    <row r="117" spans="1:9" ht="15.75" x14ac:dyDescent="0.25">
      <c r="A117" s="45"/>
      <c r="B117" s="61"/>
      <c r="C117" s="45"/>
      <c r="D117" s="45"/>
      <c r="E117" s="45"/>
      <c r="F117" s="2" t="s">
        <v>22</v>
      </c>
      <c r="G117" s="1">
        <v>0</v>
      </c>
      <c r="H117" s="45"/>
      <c r="I117" s="62"/>
    </row>
    <row r="118" spans="1:9" ht="15.75" x14ac:dyDescent="0.25">
      <c r="A118" s="45"/>
      <c r="B118" s="61"/>
      <c r="C118" s="45"/>
      <c r="D118" s="45"/>
      <c r="E118" s="45"/>
      <c r="F118" s="2" t="s">
        <v>23</v>
      </c>
      <c r="G118" s="1">
        <v>0</v>
      </c>
      <c r="H118" s="45"/>
      <c r="I118" s="62"/>
    </row>
    <row r="119" spans="1:9" ht="45.75" customHeight="1" x14ac:dyDescent="0.25">
      <c r="A119" s="45"/>
      <c r="B119" s="61"/>
      <c r="C119" s="45"/>
      <c r="D119" s="45"/>
      <c r="E119" s="45"/>
      <c r="F119" s="2" t="s">
        <v>24</v>
      </c>
      <c r="G119" s="1">
        <v>0</v>
      </c>
      <c r="H119" s="45"/>
      <c r="I119" s="62"/>
    </row>
    <row r="120" spans="1:9" s="15" customFormat="1" ht="15.75" x14ac:dyDescent="0.25">
      <c r="A120" s="56" t="s">
        <v>61</v>
      </c>
      <c r="B120" s="12" t="s">
        <v>62</v>
      </c>
      <c r="C120" s="56" t="s">
        <v>178</v>
      </c>
      <c r="D120" s="56" t="s">
        <v>9</v>
      </c>
      <c r="E120" s="56" t="s">
        <v>9</v>
      </c>
      <c r="F120" s="13" t="s">
        <v>10</v>
      </c>
      <c r="G120" s="14">
        <f t="shared" ref="G120:G131" si="5">G126</f>
        <v>8</v>
      </c>
      <c r="H120" s="56" t="s">
        <v>9</v>
      </c>
      <c r="I120" s="56" t="s">
        <v>9</v>
      </c>
    </row>
    <row r="121" spans="1:9" s="15" customFormat="1" ht="20.25" customHeight="1" x14ac:dyDescent="0.25">
      <c r="A121" s="56"/>
      <c r="B121" s="65" t="s">
        <v>63</v>
      </c>
      <c r="C121" s="56"/>
      <c r="D121" s="56"/>
      <c r="E121" s="56"/>
      <c r="F121" s="13" t="s">
        <v>20</v>
      </c>
      <c r="G121" s="14">
        <f t="shared" si="5"/>
        <v>8</v>
      </c>
      <c r="H121" s="56"/>
      <c r="I121" s="56"/>
    </row>
    <row r="122" spans="1:9" s="15" customFormat="1" ht="15.75" x14ac:dyDescent="0.25">
      <c r="A122" s="56"/>
      <c r="B122" s="65"/>
      <c r="C122" s="56"/>
      <c r="D122" s="56"/>
      <c r="E122" s="56"/>
      <c r="F122" s="13" t="s">
        <v>21</v>
      </c>
      <c r="G122" s="14">
        <f t="shared" si="5"/>
        <v>0</v>
      </c>
      <c r="H122" s="56"/>
      <c r="I122" s="56"/>
    </row>
    <row r="123" spans="1:9" s="15" customFormat="1" ht="15.75" x14ac:dyDescent="0.25">
      <c r="A123" s="56"/>
      <c r="B123" s="65"/>
      <c r="C123" s="56"/>
      <c r="D123" s="56"/>
      <c r="E123" s="56"/>
      <c r="F123" s="13" t="s">
        <v>22</v>
      </c>
      <c r="G123" s="14">
        <f t="shared" si="5"/>
        <v>0</v>
      </c>
      <c r="H123" s="56"/>
      <c r="I123" s="56"/>
    </row>
    <row r="124" spans="1:9" s="15" customFormat="1" ht="15.75" x14ac:dyDescent="0.25">
      <c r="A124" s="56"/>
      <c r="B124" s="65"/>
      <c r="C124" s="56"/>
      <c r="D124" s="56"/>
      <c r="E124" s="56"/>
      <c r="F124" s="13" t="s">
        <v>23</v>
      </c>
      <c r="G124" s="14">
        <f t="shared" si="5"/>
        <v>0</v>
      </c>
      <c r="H124" s="56"/>
      <c r="I124" s="56"/>
    </row>
    <row r="125" spans="1:9" s="15" customFormat="1" ht="15.75" x14ac:dyDescent="0.25">
      <c r="A125" s="56"/>
      <c r="B125" s="65"/>
      <c r="C125" s="56"/>
      <c r="D125" s="56"/>
      <c r="E125" s="56"/>
      <c r="F125" s="13" t="s">
        <v>24</v>
      </c>
      <c r="G125" s="14">
        <f t="shared" si="5"/>
        <v>0</v>
      </c>
      <c r="H125" s="56"/>
      <c r="I125" s="56"/>
    </row>
    <row r="126" spans="1:9" ht="15.75" x14ac:dyDescent="0.25">
      <c r="A126" s="45" t="s">
        <v>64</v>
      </c>
      <c r="B126" s="5" t="s">
        <v>65</v>
      </c>
      <c r="C126" s="45" t="s">
        <v>178</v>
      </c>
      <c r="D126" s="45" t="s">
        <v>9</v>
      </c>
      <c r="E126" s="45" t="s">
        <v>9</v>
      </c>
      <c r="F126" s="6" t="s">
        <v>10</v>
      </c>
      <c r="G126" s="7">
        <f t="shared" si="5"/>
        <v>8</v>
      </c>
      <c r="H126" s="64" t="s">
        <v>67</v>
      </c>
      <c r="I126" s="75">
        <v>1.028</v>
      </c>
    </row>
    <row r="127" spans="1:9" ht="20.25" customHeight="1" x14ac:dyDescent="0.25">
      <c r="A127" s="45"/>
      <c r="B127" s="61" t="s">
        <v>66</v>
      </c>
      <c r="C127" s="45"/>
      <c r="D127" s="45"/>
      <c r="E127" s="45"/>
      <c r="F127" s="2" t="s">
        <v>20</v>
      </c>
      <c r="G127" s="1">
        <f t="shared" si="5"/>
        <v>8</v>
      </c>
      <c r="H127" s="64"/>
      <c r="I127" s="75"/>
    </row>
    <row r="128" spans="1:9" ht="15.75" x14ac:dyDescent="0.25">
      <c r="A128" s="45"/>
      <c r="B128" s="74"/>
      <c r="C128" s="45"/>
      <c r="D128" s="45"/>
      <c r="E128" s="45"/>
      <c r="F128" s="2" t="s">
        <v>21</v>
      </c>
      <c r="G128" s="1">
        <f t="shared" si="5"/>
        <v>0</v>
      </c>
      <c r="H128" s="64"/>
      <c r="I128" s="75"/>
    </row>
    <row r="129" spans="1:9" ht="15.75" x14ac:dyDescent="0.25">
      <c r="A129" s="45"/>
      <c r="B129" s="74"/>
      <c r="C129" s="45"/>
      <c r="D129" s="45"/>
      <c r="E129" s="45"/>
      <c r="F129" s="2" t="s">
        <v>22</v>
      </c>
      <c r="G129" s="1">
        <f t="shared" si="5"/>
        <v>0</v>
      </c>
      <c r="H129" s="64"/>
      <c r="I129" s="75"/>
    </row>
    <row r="130" spans="1:9" ht="15.75" x14ac:dyDescent="0.25">
      <c r="A130" s="45"/>
      <c r="B130" s="74"/>
      <c r="C130" s="45"/>
      <c r="D130" s="45"/>
      <c r="E130" s="45"/>
      <c r="F130" s="2" t="s">
        <v>23</v>
      </c>
      <c r="G130" s="1">
        <f t="shared" si="5"/>
        <v>0</v>
      </c>
      <c r="H130" s="64"/>
      <c r="I130" s="75"/>
    </row>
    <row r="131" spans="1:9" ht="27" customHeight="1" x14ac:dyDescent="0.25">
      <c r="A131" s="45"/>
      <c r="B131" s="74"/>
      <c r="C131" s="45"/>
      <c r="D131" s="45"/>
      <c r="E131" s="45"/>
      <c r="F131" s="2" t="s">
        <v>24</v>
      </c>
      <c r="G131" s="1">
        <f t="shared" si="5"/>
        <v>0</v>
      </c>
      <c r="H131" s="64"/>
      <c r="I131" s="75"/>
    </row>
    <row r="132" spans="1:9" ht="15.75" x14ac:dyDescent="0.25">
      <c r="A132" s="45" t="s">
        <v>68</v>
      </c>
      <c r="B132" s="2" t="s">
        <v>30</v>
      </c>
      <c r="C132" s="45" t="s">
        <v>178</v>
      </c>
      <c r="D132" s="45" t="s">
        <v>9</v>
      </c>
      <c r="E132" s="45" t="s">
        <v>9</v>
      </c>
      <c r="F132" s="6" t="s">
        <v>10</v>
      </c>
      <c r="G132" s="7">
        <f>G133+G134+G135+G136+G137</f>
        <v>8</v>
      </c>
      <c r="H132" s="45" t="s">
        <v>9</v>
      </c>
      <c r="I132" s="45" t="s">
        <v>9</v>
      </c>
    </row>
    <row r="133" spans="1:9" ht="15.75" customHeight="1" x14ac:dyDescent="0.25">
      <c r="A133" s="45"/>
      <c r="B133" s="61" t="s">
        <v>69</v>
      </c>
      <c r="C133" s="45"/>
      <c r="D133" s="45"/>
      <c r="E133" s="45"/>
      <c r="F133" s="2" t="s">
        <v>20</v>
      </c>
      <c r="G133" s="1">
        <v>8</v>
      </c>
      <c r="H133" s="45"/>
      <c r="I133" s="45"/>
    </row>
    <row r="134" spans="1:9" ht="15.75" x14ac:dyDescent="0.25">
      <c r="A134" s="45"/>
      <c r="B134" s="61"/>
      <c r="C134" s="45"/>
      <c r="D134" s="45"/>
      <c r="E134" s="45"/>
      <c r="F134" s="2" t="s">
        <v>21</v>
      </c>
      <c r="G134" s="1">
        <v>0</v>
      </c>
      <c r="H134" s="45"/>
      <c r="I134" s="45"/>
    </row>
    <row r="135" spans="1:9" ht="15.75" x14ac:dyDescent="0.25">
      <c r="A135" s="45"/>
      <c r="B135" s="61"/>
      <c r="C135" s="45"/>
      <c r="D135" s="45"/>
      <c r="E135" s="45"/>
      <c r="F135" s="2" t="s">
        <v>22</v>
      </c>
      <c r="G135" s="1">
        <v>0</v>
      </c>
      <c r="H135" s="45"/>
      <c r="I135" s="45"/>
    </row>
    <row r="136" spans="1:9" ht="15.75" x14ac:dyDescent="0.25">
      <c r="A136" s="45"/>
      <c r="B136" s="61"/>
      <c r="C136" s="45"/>
      <c r="D136" s="45"/>
      <c r="E136" s="45"/>
      <c r="F136" s="2" t="s">
        <v>23</v>
      </c>
      <c r="G136" s="1">
        <v>0</v>
      </c>
      <c r="H136" s="45"/>
      <c r="I136" s="45"/>
    </row>
    <row r="137" spans="1:9" ht="15.75" x14ac:dyDescent="0.25">
      <c r="A137" s="45"/>
      <c r="B137" s="61"/>
      <c r="C137" s="45"/>
      <c r="D137" s="45"/>
      <c r="E137" s="45"/>
      <c r="F137" s="2" t="s">
        <v>24</v>
      </c>
      <c r="G137" s="1">
        <v>0</v>
      </c>
      <c r="H137" s="45"/>
      <c r="I137" s="45"/>
    </row>
    <row r="138" spans="1:9" s="15" customFormat="1" ht="15.75" x14ac:dyDescent="0.25">
      <c r="A138" s="56" t="s">
        <v>70</v>
      </c>
      <c r="B138" s="12" t="s">
        <v>71</v>
      </c>
      <c r="C138" s="56" t="s">
        <v>178</v>
      </c>
      <c r="D138" s="56" t="s">
        <v>9</v>
      </c>
      <c r="E138" s="56" t="s">
        <v>9</v>
      </c>
      <c r="F138" s="13" t="s">
        <v>10</v>
      </c>
      <c r="G138" s="38">
        <f>G144+G168+G186+G210+G222</f>
        <v>5711.5999999999995</v>
      </c>
      <c r="H138" s="56" t="s">
        <v>9</v>
      </c>
      <c r="I138" s="56" t="s">
        <v>9</v>
      </c>
    </row>
    <row r="139" spans="1:9" s="15" customFormat="1" ht="17.25" customHeight="1" x14ac:dyDescent="0.25">
      <c r="A139" s="56"/>
      <c r="B139" s="65" t="s">
        <v>72</v>
      </c>
      <c r="C139" s="56"/>
      <c r="D139" s="56"/>
      <c r="E139" s="56"/>
      <c r="F139" s="13" t="s">
        <v>20</v>
      </c>
      <c r="G139" s="14">
        <f t="shared" ref="G139:G143" si="6">G145+G169+G187+G211+G223</f>
        <v>1798.7</v>
      </c>
      <c r="H139" s="56"/>
      <c r="I139" s="56"/>
    </row>
    <row r="140" spans="1:9" s="15" customFormat="1" ht="15.75" x14ac:dyDescent="0.25">
      <c r="A140" s="56"/>
      <c r="B140" s="65"/>
      <c r="C140" s="56"/>
      <c r="D140" s="56"/>
      <c r="E140" s="56"/>
      <c r="F140" s="13" t="s">
        <v>21</v>
      </c>
      <c r="G140" s="14">
        <f t="shared" si="6"/>
        <v>3912.9</v>
      </c>
      <c r="H140" s="56"/>
      <c r="I140" s="56"/>
    </row>
    <row r="141" spans="1:9" s="15" customFormat="1" ht="15.75" x14ac:dyDescent="0.25">
      <c r="A141" s="56"/>
      <c r="B141" s="65"/>
      <c r="C141" s="56"/>
      <c r="D141" s="56"/>
      <c r="E141" s="56"/>
      <c r="F141" s="13" t="s">
        <v>22</v>
      </c>
      <c r="G141" s="14">
        <f t="shared" si="6"/>
        <v>0</v>
      </c>
      <c r="H141" s="56"/>
      <c r="I141" s="56"/>
    </row>
    <row r="142" spans="1:9" s="15" customFormat="1" ht="15.75" x14ac:dyDescent="0.25">
      <c r="A142" s="56"/>
      <c r="B142" s="65"/>
      <c r="C142" s="56"/>
      <c r="D142" s="56"/>
      <c r="E142" s="56"/>
      <c r="F142" s="13" t="s">
        <v>23</v>
      </c>
      <c r="G142" s="14">
        <f t="shared" si="6"/>
        <v>0</v>
      </c>
      <c r="H142" s="56"/>
      <c r="I142" s="56"/>
    </row>
    <row r="143" spans="1:9" s="15" customFormat="1" ht="15.75" x14ac:dyDescent="0.25">
      <c r="A143" s="56"/>
      <c r="B143" s="65"/>
      <c r="C143" s="56"/>
      <c r="D143" s="56"/>
      <c r="E143" s="56"/>
      <c r="F143" s="13" t="s">
        <v>24</v>
      </c>
      <c r="G143" s="14">
        <f t="shared" si="6"/>
        <v>0</v>
      </c>
      <c r="H143" s="56"/>
      <c r="I143" s="56"/>
    </row>
    <row r="144" spans="1:9" s="42" customFormat="1" ht="15.75" x14ac:dyDescent="0.25">
      <c r="A144" s="66" t="s">
        <v>73</v>
      </c>
      <c r="B144" s="40" t="s">
        <v>74</v>
      </c>
      <c r="C144" s="66" t="s">
        <v>178</v>
      </c>
      <c r="D144" s="66" t="s">
        <v>9</v>
      </c>
      <c r="E144" s="66" t="s">
        <v>9</v>
      </c>
      <c r="F144" s="41" t="s">
        <v>10</v>
      </c>
      <c r="G144" s="34">
        <f>G150+G156+G162</f>
        <v>5321.9</v>
      </c>
      <c r="H144" s="67" t="s">
        <v>76</v>
      </c>
      <c r="I144" s="76">
        <v>0.01</v>
      </c>
    </row>
    <row r="145" spans="1:9" s="42" customFormat="1" ht="16.5" customHeight="1" x14ac:dyDescent="0.25">
      <c r="A145" s="66"/>
      <c r="B145" s="77" t="s">
        <v>75</v>
      </c>
      <c r="C145" s="66"/>
      <c r="D145" s="66"/>
      <c r="E145" s="66"/>
      <c r="F145" s="43" t="s">
        <v>20</v>
      </c>
      <c r="G145" s="33">
        <f t="shared" ref="G145:G149" si="7">G151+G157+G163</f>
        <v>1749.5</v>
      </c>
      <c r="H145" s="67"/>
      <c r="I145" s="76"/>
    </row>
    <row r="146" spans="1:9" s="42" customFormat="1" ht="15.75" x14ac:dyDescent="0.25">
      <c r="A146" s="66"/>
      <c r="B146" s="77"/>
      <c r="C146" s="66"/>
      <c r="D146" s="66"/>
      <c r="E146" s="66"/>
      <c r="F146" s="43" t="s">
        <v>21</v>
      </c>
      <c r="G146" s="33">
        <f t="shared" si="7"/>
        <v>3572.4</v>
      </c>
      <c r="H146" s="67"/>
      <c r="I146" s="76"/>
    </row>
    <row r="147" spans="1:9" s="42" customFormat="1" ht="15.75" x14ac:dyDescent="0.25">
      <c r="A147" s="66"/>
      <c r="B147" s="77"/>
      <c r="C147" s="66"/>
      <c r="D147" s="66"/>
      <c r="E147" s="66"/>
      <c r="F147" s="43" t="s">
        <v>22</v>
      </c>
      <c r="G147" s="33">
        <f t="shared" si="7"/>
        <v>0</v>
      </c>
      <c r="H147" s="67"/>
      <c r="I147" s="76"/>
    </row>
    <row r="148" spans="1:9" s="42" customFormat="1" ht="15.75" x14ac:dyDescent="0.25">
      <c r="A148" s="66"/>
      <c r="B148" s="77"/>
      <c r="C148" s="66"/>
      <c r="D148" s="66"/>
      <c r="E148" s="66"/>
      <c r="F148" s="43" t="s">
        <v>23</v>
      </c>
      <c r="G148" s="33">
        <f t="shared" si="7"/>
        <v>0</v>
      </c>
      <c r="H148" s="67"/>
      <c r="I148" s="76"/>
    </row>
    <row r="149" spans="1:9" s="42" customFormat="1" ht="15.75" x14ac:dyDescent="0.25">
      <c r="A149" s="66"/>
      <c r="B149" s="77"/>
      <c r="C149" s="66"/>
      <c r="D149" s="66"/>
      <c r="E149" s="66"/>
      <c r="F149" s="43" t="s">
        <v>24</v>
      </c>
      <c r="G149" s="33">
        <f t="shared" si="7"/>
        <v>0</v>
      </c>
      <c r="H149" s="67"/>
      <c r="I149" s="76"/>
    </row>
    <row r="150" spans="1:9" ht="15.75" x14ac:dyDescent="0.25">
      <c r="A150" s="45" t="s">
        <v>77</v>
      </c>
      <c r="B150" s="2" t="s">
        <v>30</v>
      </c>
      <c r="C150" s="45" t="s">
        <v>178</v>
      </c>
      <c r="D150" s="45" t="s">
        <v>9</v>
      </c>
      <c r="E150" s="45" t="s">
        <v>9</v>
      </c>
      <c r="F150" s="6" t="s">
        <v>10</v>
      </c>
      <c r="G150" s="28">
        <f>G151+G152+G153+G154+G155</f>
        <v>4895.2</v>
      </c>
      <c r="H150" s="45" t="s">
        <v>11</v>
      </c>
      <c r="I150" s="45" t="s">
        <v>11</v>
      </c>
    </row>
    <row r="151" spans="1:9" ht="15.75" customHeight="1" x14ac:dyDescent="0.25">
      <c r="A151" s="45"/>
      <c r="B151" s="61" t="s">
        <v>78</v>
      </c>
      <c r="C151" s="45"/>
      <c r="D151" s="45"/>
      <c r="E151" s="45"/>
      <c r="F151" s="2" t="s">
        <v>20</v>
      </c>
      <c r="G151" s="35">
        <v>1720.7</v>
      </c>
      <c r="H151" s="45"/>
      <c r="I151" s="45"/>
    </row>
    <row r="152" spans="1:9" ht="15.75" x14ac:dyDescent="0.25">
      <c r="A152" s="45"/>
      <c r="B152" s="61"/>
      <c r="C152" s="45"/>
      <c r="D152" s="45"/>
      <c r="E152" s="45"/>
      <c r="F152" s="2" t="s">
        <v>21</v>
      </c>
      <c r="G152" s="33">
        <v>3174.5</v>
      </c>
      <c r="H152" s="45"/>
      <c r="I152" s="45"/>
    </row>
    <row r="153" spans="1:9" ht="15.75" x14ac:dyDescent="0.25">
      <c r="A153" s="45"/>
      <c r="B153" s="61"/>
      <c r="C153" s="45"/>
      <c r="D153" s="45"/>
      <c r="E153" s="45"/>
      <c r="F153" s="2" t="s">
        <v>22</v>
      </c>
      <c r="G153" s="1">
        <v>0</v>
      </c>
      <c r="H153" s="45"/>
      <c r="I153" s="45"/>
    </row>
    <row r="154" spans="1:9" ht="15.75" x14ac:dyDescent="0.25">
      <c r="A154" s="45"/>
      <c r="B154" s="61"/>
      <c r="C154" s="45"/>
      <c r="D154" s="45"/>
      <c r="E154" s="45"/>
      <c r="F154" s="2" t="s">
        <v>23</v>
      </c>
      <c r="G154" s="1">
        <v>0</v>
      </c>
      <c r="H154" s="45"/>
      <c r="I154" s="45"/>
    </row>
    <row r="155" spans="1:9" ht="45.75" customHeight="1" x14ac:dyDescent="0.25">
      <c r="A155" s="45"/>
      <c r="B155" s="61"/>
      <c r="C155" s="45"/>
      <c r="D155" s="45"/>
      <c r="E155" s="45"/>
      <c r="F155" s="2" t="s">
        <v>24</v>
      </c>
      <c r="G155" s="1">
        <v>0</v>
      </c>
      <c r="H155" s="45"/>
      <c r="I155" s="45"/>
    </row>
    <row r="156" spans="1:9" ht="15.75" x14ac:dyDescent="0.25">
      <c r="A156" s="45" t="s">
        <v>184</v>
      </c>
      <c r="B156" s="2" t="s">
        <v>30</v>
      </c>
      <c r="C156" s="45" t="s">
        <v>178</v>
      </c>
      <c r="D156" s="45" t="s">
        <v>9</v>
      </c>
      <c r="E156" s="45" t="s">
        <v>9</v>
      </c>
      <c r="F156" s="6" t="s">
        <v>10</v>
      </c>
      <c r="G156" s="7">
        <f>G157+G158+G159+G160+G161</f>
        <v>360.40000000000003</v>
      </c>
      <c r="H156" s="45" t="s">
        <v>11</v>
      </c>
      <c r="I156" s="45" t="s">
        <v>11</v>
      </c>
    </row>
    <row r="157" spans="1:9" ht="17.25" customHeight="1" x14ac:dyDescent="0.25">
      <c r="A157" s="45"/>
      <c r="B157" s="61" t="s">
        <v>79</v>
      </c>
      <c r="C157" s="45"/>
      <c r="D157" s="45"/>
      <c r="E157" s="45"/>
      <c r="F157" s="2" t="s">
        <v>20</v>
      </c>
      <c r="G157" s="33">
        <v>28.8</v>
      </c>
      <c r="H157" s="45"/>
      <c r="I157" s="45"/>
    </row>
    <row r="158" spans="1:9" ht="15.75" x14ac:dyDescent="0.25">
      <c r="A158" s="45"/>
      <c r="B158" s="61"/>
      <c r="C158" s="45"/>
      <c r="D158" s="45"/>
      <c r="E158" s="45"/>
      <c r="F158" s="2" t="s">
        <v>21</v>
      </c>
      <c r="G158" s="33">
        <v>331.6</v>
      </c>
      <c r="H158" s="45"/>
      <c r="I158" s="45"/>
    </row>
    <row r="159" spans="1:9" ht="15.75" x14ac:dyDescent="0.25">
      <c r="A159" s="45"/>
      <c r="B159" s="61"/>
      <c r="C159" s="45"/>
      <c r="D159" s="45"/>
      <c r="E159" s="45"/>
      <c r="F159" s="2" t="s">
        <v>22</v>
      </c>
      <c r="G159" s="1">
        <v>0</v>
      </c>
      <c r="H159" s="45"/>
      <c r="I159" s="45"/>
    </row>
    <row r="160" spans="1:9" ht="15.75" x14ac:dyDescent="0.25">
      <c r="A160" s="45"/>
      <c r="B160" s="61"/>
      <c r="C160" s="45"/>
      <c r="D160" s="45"/>
      <c r="E160" s="45"/>
      <c r="F160" s="2" t="s">
        <v>23</v>
      </c>
      <c r="G160" s="1">
        <v>0</v>
      </c>
      <c r="H160" s="45"/>
      <c r="I160" s="45"/>
    </row>
    <row r="161" spans="1:9" ht="15.75" x14ac:dyDescent="0.25">
      <c r="A161" s="45"/>
      <c r="B161" s="61"/>
      <c r="C161" s="45"/>
      <c r="D161" s="45"/>
      <c r="E161" s="45"/>
      <c r="F161" s="2" t="s">
        <v>24</v>
      </c>
      <c r="G161" s="1">
        <v>0</v>
      </c>
      <c r="H161" s="45"/>
      <c r="I161" s="45"/>
    </row>
    <row r="162" spans="1:9" ht="15.75" x14ac:dyDescent="0.25">
      <c r="A162" s="45" t="s">
        <v>80</v>
      </c>
      <c r="B162" s="2" t="s">
        <v>30</v>
      </c>
      <c r="C162" s="45" t="s">
        <v>178</v>
      </c>
      <c r="D162" s="45" t="s">
        <v>9</v>
      </c>
      <c r="E162" s="45" t="s">
        <v>9</v>
      </c>
      <c r="F162" s="6" t="s">
        <v>10</v>
      </c>
      <c r="G162" s="7">
        <f>G163+G164+G165+G166+G167</f>
        <v>66.3</v>
      </c>
      <c r="H162" s="45" t="s">
        <v>9</v>
      </c>
      <c r="I162" s="45" t="s">
        <v>9</v>
      </c>
    </row>
    <row r="163" spans="1:9" ht="18" customHeight="1" x14ac:dyDescent="0.25">
      <c r="A163" s="45"/>
      <c r="B163" s="61" t="s">
        <v>87</v>
      </c>
      <c r="C163" s="45"/>
      <c r="D163" s="45"/>
      <c r="E163" s="45"/>
      <c r="F163" s="2" t="s">
        <v>20</v>
      </c>
      <c r="G163" s="1">
        <v>0</v>
      </c>
      <c r="H163" s="45"/>
      <c r="I163" s="45"/>
    </row>
    <row r="164" spans="1:9" ht="15.75" x14ac:dyDescent="0.25">
      <c r="A164" s="45"/>
      <c r="B164" s="61"/>
      <c r="C164" s="45"/>
      <c r="D164" s="45"/>
      <c r="E164" s="45"/>
      <c r="F164" s="2" t="s">
        <v>21</v>
      </c>
      <c r="G164" s="33">
        <v>66.3</v>
      </c>
      <c r="H164" s="45"/>
      <c r="I164" s="45"/>
    </row>
    <row r="165" spans="1:9" ht="15.75" x14ac:dyDescent="0.25">
      <c r="A165" s="45"/>
      <c r="B165" s="61"/>
      <c r="C165" s="45"/>
      <c r="D165" s="45"/>
      <c r="E165" s="45"/>
      <c r="F165" s="2" t="s">
        <v>22</v>
      </c>
      <c r="G165" s="1">
        <v>0</v>
      </c>
      <c r="H165" s="45"/>
      <c r="I165" s="45"/>
    </row>
    <row r="166" spans="1:9" ht="15.75" x14ac:dyDescent="0.25">
      <c r="A166" s="45"/>
      <c r="B166" s="61"/>
      <c r="C166" s="45"/>
      <c r="D166" s="45"/>
      <c r="E166" s="45"/>
      <c r="F166" s="2" t="s">
        <v>23</v>
      </c>
      <c r="G166" s="1">
        <v>0</v>
      </c>
      <c r="H166" s="45"/>
      <c r="I166" s="45"/>
    </row>
    <row r="167" spans="1:9" ht="15.75" x14ac:dyDescent="0.25">
      <c r="A167" s="45"/>
      <c r="B167" s="61"/>
      <c r="C167" s="45"/>
      <c r="D167" s="45"/>
      <c r="E167" s="45"/>
      <c r="F167" s="2" t="s">
        <v>24</v>
      </c>
      <c r="G167" s="1">
        <v>0</v>
      </c>
      <c r="H167" s="45"/>
      <c r="I167" s="45"/>
    </row>
    <row r="168" spans="1:9" ht="15.75" x14ac:dyDescent="0.25">
      <c r="A168" s="45" t="s">
        <v>81</v>
      </c>
      <c r="B168" s="5" t="s">
        <v>82</v>
      </c>
      <c r="C168" s="45" t="s">
        <v>178</v>
      </c>
      <c r="D168" s="45" t="s">
        <v>9</v>
      </c>
      <c r="E168" s="45" t="s">
        <v>9</v>
      </c>
      <c r="F168" s="6" t="s">
        <v>10</v>
      </c>
      <c r="G168" s="7">
        <f t="shared" ref="G168:G173" si="8">G174+G180</f>
        <v>38.700000000000003</v>
      </c>
      <c r="H168" s="45" t="s">
        <v>84</v>
      </c>
      <c r="I168" s="62">
        <v>1</v>
      </c>
    </row>
    <row r="169" spans="1:9" ht="19.5" customHeight="1" x14ac:dyDescent="0.25">
      <c r="A169" s="45"/>
      <c r="B169" s="61" t="s">
        <v>83</v>
      </c>
      <c r="C169" s="45"/>
      <c r="D169" s="45"/>
      <c r="E169" s="45"/>
      <c r="F169" s="2" t="s">
        <v>20</v>
      </c>
      <c r="G169" s="1">
        <f t="shared" si="8"/>
        <v>38.700000000000003</v>
      </c>
      <c r="H169" s="45"/>
      <c r="I169" s="62"/>
    </row>
    <row r="170" spans="1:9" ht="15.75" x14ac:dyDescent="0.25">
      <c r="A170" s="45"/>
      <c r="B170" s="61"/>
      <c r="C170" s="45"/>
      <c r="D170" s="45"/>
      <c r="E170" s="45"/>
      <c r="F170" s="2" t="s">
        <v>21</v>
      </c>
      <c r="G170" s="1">
        <f t="shared" si="8"/>
        <v>0</v>
      </c>
      <c r="H170" s="45"/>
      <c r="I170" s="62"/>
    </row>
    <row r="171" spans="1:9" ht="15.75" x14ac:dyDescent="0.25">
      <c r="A171" s="45"/>
      <c r="B171" s="61"/>
      <c r="C171" s="45"/>
      <c r="D171" s="45"/>
      <c r="E171" s="45"/>
      <c r="F171" s="2" t="s">
        <v>22</v>
      </c>
      <c r="G171" s="1">
        <f t="shared" si="8"/>
        <v>0</v>
      </c>
      <c r="H171" s="45"/>
      <c r="I171" s="62"/>
    </row>
    <row r="172" spans="1:9" ht="15.75" x14ac:dyDescent="0.25">
      <c r="A172" s="45"/>
      <c r="B172" s="61"/>
      <c r="C172" s="45"/>
      <c r="D172" s="45"/>
      <c r="E172" s="45"/>
      <c r="F172" s="2" t="s">
        <v>23</v>
      </c>
      <c r="G172" s="1">
        <f t="shared" si="8"/>
        <v>0</v>
      </c>
      <c r="H172" s="45"/>
      <c r="I172" s="62"/>
    </row>
    <row r="173" spans="1:9" ht="15.75" x14ac:dyDescent="0.25">
      <c r="A173" s="45"/>
      <c r="B173" s="61"/>
      <c r="C173" s="45"/>
      <c r="D173" s="45"/>
      <c r="E173" s="45"/>
      <c r="F173" s="2" t="s">
        <v>24</v>
      </c>
      <c r="G173" s="7">
        <f t="shared" si="8"/>
        <v>0</v>
      </c>
      <c r="H173" s="45"/>
      <c r="I173" s="62"/>
    </row>
    <row r="174" spans="1:9" ht="15.75" x14ac:dyDescent="0.25">
      <c r="A174" s="45" t="s">
        <v>85</v>
      </c>
      <c r="B174" s="2" t="s">
        <v>30</v>
      </c>
      <c r="C174" s="45" t="s">
        <v>178</v>
      </c>
      <c r="D174" s="45" t="s">
        <v>9</v>
      </c>
      <c r="E174" s="45" t="s">
        <v>9</v>
      </c>
      <c r="F174" s="6" t="s">
        <v>10</v>
      </c>
      <c r="G174" s="7">
        <f>G175+G176+G177+G178+G179</f>
        <v>0</v>
      </c>
      <c r="H174" s="45" t="s">
        <v>11</v>
      </c>
      <c r="I174" s="45" t="s">
        <v>9</v>
      </c>
    </row>
    <row r="175" spans="1:9" ht="15.75" customHeight="1" x14ac:dyDescent="0.25">
      <c r="A175" s="45"/>
      <c r="B175" s="61" t="s">
        <v>86</v>
      </c>
      <c r="C175" s="45"/>
      <c r="D175" s="45"/>
      <c r="E175" s="45"/>
      <c r="F175" s="2" t="s">
        <v>20</v>
      </c>
      <c r="G175" s="1">
        <v>0</v>
      </c>
      <c r="H175" s="45"/>
      <c r="I175" s="45"/>
    </row>
    <row r="176" spans="1:9" ht="15.75" x14ac:dyDescent="0.25">
      <c r="A176" s="45"/>
      <c r="B176" s="61"/>
      <c r="C176" s="45"/>
      <c r="D176" s="45"/>
      <c r="E176" s="45"/>
      <c r="F176" s="2" t="s">
        <v>21</v>
      </c>
      <c r="G176" s="1">
        <v>0</v>
      </c>
      <c r="H176" s="45"/>
      <c r="I176" s="45"/>
    </row>
    <row r="177" spans="1:9" ht="15.75" x14ac:dyDescent="0.25">
      <c r="A177" s="45"/>
      <c r="B177" s="61"/>
      <c r="C177" s="45"/>
      <c r="D177" s="45"/>
      <c r="E177" s="45"/>
      <c r="F177" s="2" t="s">
        <v>22</v>
      </c>
      <c r="G177" s="1">
        <v>0</v>
      </c>
      <c r="H177" s="45"/>
      <c r="I177" s="45"/>
    </row>
    <row r="178" spans="1:9" ht="15.75" x14ac:dyDescent="0.25">
      <c r="A178" s="45"/>
      <c r="B178" s="61"/>
      <c r="C178" s="45"/>
      <c r="D178" s="45"/>
      <c r="E178" s="45"/>
      <c r="F178" s="2" t="s">
        <v>23</v>
      </c>
      <c r="G178" s="1">
        <v>0</v>
      </c>
      <c r="H178" s="45"/>
      <c r="I178" s="45"/>
    </row>
    <row r="179" spans="1:9" ht="15.75" x14ac:dyDescent="0.25">
      <c r="A179" s="45"/>
      <c r="B179" s="61"/>
      <c r="C179" s="45"/>
      <c r="D179" s="45"/>
      <c r="E179" s="45"/>
      <c r="F179" s="2" t="s">
        <v>24</v>
      </c>
      <c r="G179" s="1">
        <v>0</v>
      </c>
      <c r="H179" s="45"/>
      <c r="I179" s="45"/>
    </row>
    <row r="180" spans="1:9" ht="15.75" x14ac:dyDescent="0.25">
      <c r="A180" s="45" t="s">
        <v>188</v>
      </c>
      <c r="B180" s="2" t="s">
        <v>30</v>
      </c>
      <c r="C180" s="45" t="s">
        <v>178</v>
      </c>
      <c r="D180" s="45" t="s">
        <v>9</v>
      </c>
      <c r="E180" s="45" t="s">
        <v>9</v>
      </c>
      <c r="F180" s="6" t="s">
        <v>10</v>
      </c>
      <c r="G180" s="7">
        <f>G181+G182+G183+G184+G185</f>
        <v>38.700000000000003</v>
      </c>
      <c r="H180" s="45" t="s">
        <v>11</v>
      </c>
      <c r="I180" s="45" t="s">
        <v>11</v>
      </c>
    </row>
    <row r="181" spans="1:9" ht="18" customHeight="1" x14ac:dyDescent="0.25">
      <c r="A181" s="45"/>
      <c r="B181" s="61" t="s">
        <v>87</v>
      </c>
      <c r="C181" s="45"/>
      <c r="D181" s="45"/>
      <c r="E181" s="45"/>
      <c r="F181" s="2" t="s">
        <v>20</v>
      </c>
      <c r="G181" s="1">
        <v>38.700000000000003</v>
      </c>
      <c r="H181" s="45"/>
      <c r="I181" s="45"/>
    </row>
    <row r="182" spans="1:9" ht="15.75" x14ac:dyDescent="0.25">
      <c r="A182" s="45"/>
      <c r="B182" s="61"/>
      <c r="C182" s="45"/>
      <c r="D182" s="45"/>
      <c r="E182" s="45"/>
      <c r="F182" s="2" t="s">
        <v>21</v>
      </c>
      <c r="G182" s="1">
        <v>0</v>
      </c>
      <c r="H182" s="45"/>
      <c r="I182" s="45"/>
    </row>
    <row r="183" spans="1:9" ht="15.75" x14ac:dyDescent="0.25">
      <c r="A183" s="45"/>
      <c r="B183" s="61"/>
      <c r="C183" s="45"/>
      <c r="D183" s="45"/>
      <c r="E183" s="45"/>
      <c r="F183" s="2" t="s">
        <v>22</v>
      </c>
      <c r="G183" s="1">
        <v>0</v>
      </c>
      <c r="H183" s="45"/>
      <c r="I183" s="45"/>
    </row>
    <row r="184" spans="1:9" ht="15.75" x14ac:dyDescent="0.25">
      <c r="A184" s="45"/>
      <c r="B184" s="61"/>
      <c r="C184" s="45"/>
      <c r="D184" s="45"/>
      <c r="E184" s="45"/>
      <c r="F184" s="2" t="s">
        <v>23</v>
      </c>
      <c r="G184" s="1">
        <v>0</v>
      </c>
      <c r="H184" s="45"/>
      <c r="I184" s="45"/>
    </row>
    <row r="185" spans="1:9" ht="15.75" x14ac:dyDescent="0.25">
      <c r="A185" s="45"/>
      <c r="B185" s="61"/>
      <c r="C185" s="45"/>
      <c r="D185" s="45"/>
      <c r="E185" s="45"/>
      <c r="F185" s="2" t="s">
        <v>24</v>
      </c>
      <c r="G185" s="1">
        <v>0</v>
      </c>
      <c r="H185" s="45"/>
      <c r="I185" s="45"/>
    </row>
    <row r="186" spans="1:9" ht="15.75" x14ac:dyDescent="0.25">
      <c r="A186" s="45" t="s">
        <v>88</v>
      </c>
      <c r="B186" s="5" t="s">
        <v>89</v>
      </c>
      <c r="C186" s="45" t="s">
        <v>178</v>
      </c>
      <c r="D186" s="45" t="s">
        <v>9</v>
      </c>
      <c r="E186" s="45" t="s">
        <v>9</v>
      </c>
      <c r="F186" s="6" t="s">
        <v>10</v>
      </c>
      <c r="G186" s="7">
        <f>G192+G198+G204</f>
        <v>351</v>
      </c>
      <c r="H186" s="46" t="s">
        <v>91</v>
      </c>
      <c r="I186" s="62">
        <v>1</v>
      </c>
    </row>
    <row r="187" spans="1:9" ht="18" customHeight="1" x14ac:dyDescent="0.25">
      <c r="A187" s="45"/>
      <c r="B187" s="61" t="s">
        <v>90</v>
      </c>
      <c r="C187" s="45"/>
      <c r="D187" s="45"/>
      <c r="E187" s="45"/>
      <c r="F187" s="2" t="s">
        <v>20</v>
      </c>
      <c r="G187" s="26">
        <f t="shared" ref="G187:G191" si="9">G193+G199+G205</f>
        <v>10.5</v>
      </c>
      <c r="H187" s="46"/>
      <c r="I187" s="62"/>
    </row>
    <row r="188" spans="1:9" ht="15.75" x14ac:dyDescent="0.25">
      <c r="A188" s="45"/>
      <c r="B188" s="61"/>
      <c r="C188" s="45"/>
      <c r="D188" s="45"/>
      <c r="E188" s="45"/>
      <c r="F188" s="2" t="s">
        <v>21</v>
      </c>
      <c r="G188" s="26">
        <f t="shared" si="9"/>
        <v>340.5</v>
      </c>
      <c r="H188" s="46"/>
      <c r="I188" s="62"/>
    </row>
    <row r="189" spans="1:9" ht="15.75" x14ac:dyDescent="0.25">
      <c r="A189" s="45"/>
      <c r="B189" s="61"/>
      <c r="C189" s="45"/>
      <c r="D189" s="45"/>
      <c r="E189" s="45"/>
      <c r="F189" s="2" t="s">
        <v>22</v>
      </c>
      <c r="G189" s="26">
        <f t="shared" si="9"/>
        <v>0</v>
      </c>
      <c r="H189" s="46"/>
      <c r="I189" s="62"/>
    </row>
    <row r="190" spans="1:9" ht="15.75" x14ac:dyDescent="0.25">
      <c r="A190" s="45"/>
      <c r="B190" s="61"/>
      <c r="C190" s="45"/>
      <c r="D190" s="45"/>
      <c r="E190" s="45"/>
      <c r="F190" s="2" t="s">
        <v>23</v>
      </c>
      <c r="G190" s="26">
        <f t="shared" si="9"/>
        <v>0</v>
      </c>
      <c r="H190" s="46"/>
      <c r="I190" s="62"/>
    </row>
    <row r="191" spans="1:9" ht="15.75" x14ac:dyDescent="0.25">
      <c r="A191" s="45"/>
      <c r="B191" s="61"/>
      <c r="C191" s="45"/>
      <c r="D191" s="45"/>
      <c r="E191" s="45"/>
      <c r="F191" s="2" t="s">
        <v>24</v>
      </c>
      <c r="G191" s="26">
        <f t="shared" si="9"/>
        <v>0</v>
      </c>
      <c r="H191" s="46"/>
      <c r="I191" s="62"/>
    </row>
    <row r="192" spans="1:9" ht="15.75" x14ac:dyDescent="0.25">
      <c r="A192" s="45" t="s">
        <v>92</v>
      </c>
      <c r="B192" s="2" t="s">
        <v>30</v>
      </c>
      <c r="C192" s="45" t="s">
        <v>178</v>
      </c>
      <c r="D192" s="45" t="s">
        <v>9</v>
      </c>
      <c r="E192" s="45" t="s">
        <v>9</v>
      </c>
      <c r="F192" s="6" t="s">
        <v>10</v>
      </c>
      <c r="G192" s="7">
        <f>G193+G194+G195+G196+G197</f>
        <v>10.5</v>
      </c>
      <c r="H192" s="45" t="s">
        <v>11</v>
      </c>
      <c r="I192" s="45" t="s">
        <v>9</v>
      </c>
    </row>
    <row r="193" spans="1:9" ht="19.5" customHeight="1" x14ac:dyDescent="0.25">
      <c r="A193" s="45"/>
      <c r="B193" s="61" t="s">
        <v>213</v>
      </c>
      <c r="C193" s="45"/>
      <c r="D193" s="45"/>
      <c r="E193" s="45"/>
      <c r="F193" s="2" t="s">
        <v>20</v>
      </c>
      <c r="G193" s="1">
        <v>10.5</v>
      </c>
      <c r="H193" s="45"/>
      <c r="I193" s="45"/>
    </row>
    <row r="194" spans="1:9" ht="15.75" x14ac:dyDescent="0.25">
      <c r="A194" s="45"/>
      <c r="B194" s="61"/>
      <c r="C194" s="45"/>
      <c r="D194" s="45"/>
      <c r="E194" s="45"/>
      <c r="F194" s="2" t="s">
        <v>21</v>
      </c>
      <c r="G194" s="1">
        <v>0</v>
      </c>
      <c r="H194" s="45"/>
      <c r="I194" s="45"/>
    </row>
    <row r="195" spans="1:9" ht="15.75" x14ac:dyDescent="0.25">
      <c r="A195" s="45"/>
      <c r="B195" s="61"/>
      <c r="C195" s="45"/>
      <c r="D195" s="45"/>
      <c r="E195" s="45"/>
      <c r="F195" s="2" t="s">
        <v>22</v>
      </c>
      <c r="G195" s="1">
        <v>0</v>
      </c>
      <c r="H195" s="45"/>
      <c r="I195" s="45"/>
    </row>
    <row r="196" spans="1:9" ht="15.75" x14ac:dyDescent="0.25">
      <c r="A196" s="45"/>
      <c r="B196" s="61"/>
      <c r="C196" s="45"/>
      <c r="D196" s="45"/>
      <c r="E196" s="45"/>
      <c r="F196" s="2" t="s">
        <v>23</v>
      </c>
      <c r="G196" s="1">
        <v>0</v>
      </c>
      <c r="H196" s="45"/>
      <c r="I196" s="45"/>
    </row>
    <row r="197" spans="1:9" ht="15.75" x14ac:dyDescent="0.25">
      <c r="A197" s="45"/>
      <c r="B197" s="61"/>
      <c r="C197" s="45"/>
      <c r="D197" s="45"/>
      <c r="E197" s="45"/>
      <c r="F197" s="2" t="s">
        <v>24</v>
      </c>
      <c r="G197" s="1">
        <v>0</v>
      </c>
      <c r="H197" s="45"/>
      <c r="I197" s="45"/>
    </row>
    <row r="198" spans="1:9" ht="15.75" x14ac:dyDescent="0.25">
      <c r="A198" s="45" t="s">
        <v>93</v>
      </c>
      <c r="B198" s="2" t="s">
        <v>30</v>
      </c>
      <c r="C198" s="45" t="s">
        <v>178</v>
      </c>
      <c r="D198" s="45" t="s">
        <v>9</v>
      </c>
      <c r="E198" s="45" t="s">
        <v>9</v>
      </c>
      <c r="F198" s="6" t="s">
        <v>10</v>
      </c>
      <c r="G198" s="7">
        <f>G199+G200+G201+G202+G203</f>
        <v>173.8</v>
      </c>
      <c r="H198" s="45" t="s">
        <v>11</v>
      </c>
      <c r="I198" s="45" t="s">
        <v>11</v>
      </c>
    </row>
    <row r="199" spans="1:9" ht="17.25" customHeight="1" x14ac:dyDescent="0.25">
      <c r="A199" s="45"/>
      <c r="B199" s="61" t="s">
        <v>94</v>
      </c>
      <c r="C199" s="45"/>
      <c r="D199" s="45"/>
      <c r="E199" s="45"/>
      <c r="F199" s="2" t="s">
        <v>20</v>
      </c>
      <c r="G199" s="1">
        <v>0</v>
      </c>
      <c r="H199" s="45"/>
      <c r="I199" s="45"/>
    </row>
    <row r="200" spans="1:9" ht="15.75" x14ac:dyDescent="0.25">
      <c r="A200" s="45"/>
      <c r="B200" s="61"/>
      <c r="C200" s="45"/>
      <c r="D200" s="45"/>
      <c r="E200" s="45"/>
      <c r="F200" s="2" t="s">
        <v>21</v>
      </c>
      <c r="G200" s="30">
        <v>173.8</v>
      </c>
      <c r="H200" s="45"/>
      <c r="I200" s="45"/>
    </row>
    <row r="201" spans="1:9" ht="15.75" x14ac:dyDescent="0.25">
      <c r="A201" s="45"/>
      <c r="B201" s="61"/>
      <c r="C201" s="45"/>
      <c r="D201" s="45"/>
      <c r="E201" s="45"/>
      <c r="F201" s="2" t="s">
        <v>22</v>
      </c>
      <c r="G201" s="1">
        <v>0</v>
      </c>
      <c r="H201" s="45"/>
      <c r="I201" s="45"/>
    </row>
    <row r="202" spans="1:9" ht="15.75" x14ac:dyDescent="0.25">
      <c r="A202" s="45"/>
      <c r="B202" s="61"/>
      <c r="C202" s="45"/>
      <c r="D202" s="45"/>
      <c r="E202" s="45"/>
      <c r="F202" s="2" t="s">
        <v>23</v>
      </c>
      <c r="G202" s="1">
        <v>0</v>
      </c>
      <c r="H202" s="45"/>
      <c r="I202" s="45"/>
    </row>
    <row r="203" spans="1:9" ht="15.75" x14ac:dyDescent="0.25">
      <c r="A203" s="45"/>
      <c r="B203" s="61"/>
      <c r="C203" s="45"/>
      <c r="D203" s="45"/>
      <c r="E203" s="45"/>
      <c r="F203" s="2" t="s">
        <v>24</v>
      </c>
      <c r="G203" s="1">
        <v>0</v>
      </c>
      <c r="H203" s="45"/>
      <c r="I203" s="45"/>
    </row>
    <row r="204" spans="1:9" ht="15.75" x14ac:dyDescent="0.25">
      <c r="A204" s="45" t="s">
        <v>214</v>
      </c>
      <c r="B204" s="25" t="s">
        <v>30</v>
      </c>
      <c r="C204" s="45" t="s">
        <v>178</v>
      </c>
      <c r="D204" s="45" t="s">
        <v>9</v>
      </c>
      <c r="E204" s="45" t="s">
        <v>9</v>
      </c>
      <c r="F204" s="6" t="s">
        <v>10</v>
      </c>
      <c r="G204" s="26">
        <f>G205+G206+G207+G208+G209</f>
        <v>166.7</v>
      </c>
      <c r="H204" s="45" t="s">
        <v>11</v>
      </c>
      <c r="I204" s="45" t="s">
        <v>11</v>
      </c>
    </row>
    <row r="205" spans="1:9" ht="15.75" x14ac:dyDescent="0.25">
      <c r="A205" s="45"/>
      <c r="B205" s="61" t="s">
        <v>215</v>
      </c>
      <c r="C205" s="45"/>
      <c r="D205" s="45"/>
      <c r="E205" s="45"/>
      <c r="F205" s="25" t="s">
        <v>20</v>
      </c>
      <c r="G205" s="22">
        <v>0</v>
      </c>
      <c r="H205" s="45"/>
      <c r="I205" s="45"/>
    </row>
    <row r="206" spans="1:9" ht="15.75" x14ac:dyDescent="0.25">
      <c r="A206" s="45"/>
      <c r="B206" s="61"/>
      <c r="C206" s="45"/>
      <c r="D206" s="45"/>
      <c r="E206" s="45"/>
      <c r="F206" s="25" t="s">
        <v>21</v>
      </c>
      <c r="G206" s="22">
        <v>166.7</v>
      </c>
      <c r="H206" s="45"/>
      <c r="I206" s="45"/>
    </row>
    <row r="207" spans="1:9" ht="15.75" x14ac:dyDescent="0.25">
      <c r="A207" s="45"/>
      <c r="B207" s="61"/>
      <c r="C207" s="45"/>
      <c r="D207" s="45"/>
      <c r="E207" s="45"/>
      <c r="F207" s="25" t="s">
        <v>22</v>
      </c>
      <c r="G207" s="22">
        <v>0</v>
      </c>
      <c r="H207" s="45"/>
      <c r="I207" s="45"/>
    </row>
    <row r="208" spans="1:9" ht="15.75" x14ac:dyDescent="0.25">
      <c r="A208" s="45"/>
      <c r="B208" s="61"/>
      <c r="C208" s="45"/>
      <c r="D208" s="45"/>
      <c r="E208" s="45"/>
      <c r="F208" s="25" t="s">
        <v>23</v>
      </c>
      <c r="G208" s="22">
        <v>0</v>
      </c>
      <c r="H208" s="45"/>
      <c r="I208" s="45"/>
    </row>
    <row r="209" spans="1:9" ht="15.75" x14ac:dyDescent="0.25">
      <c r="A209" s="45"/>
      <c r="B209" s="61"/>
      <c r="C209" s="45"/>
      <c r="D209" s="45"/>
      <c r="E209" s="45"/>
      <c r="F209" s="25" t="s">
        <v>24</v>
      </c>
      <c r="G209" s="22">
        <v>0</v>
      </c>
      <c r="H209" s="45"/>
      <c r="I209" s="45"/>
    </row>
    <row r="210" spans="1:9" ht="15.75" x14ac:dyDescent="0.25">
      <c r="A210" s="45" t="s">
        <v>95</v>
      </c>
      <c r="B210" s="5" t="s">
        <v>96</v>
      </c>
      <c r="C210" s="45" t="s">
        <v>178</v>
      </c>
      <c r="D210" s="45" t="s">
        <v>9</v>
      </c>
      <c r="E210" s="45" t="s">
        <v>9</v>
      </c>
      <c r="F210" s="6" t="s">
        <v>10</v>
      </c>
      <c r="G210" s="7">
        <f t="shared" ref="G210:G215" si="10">G216</f>
        <v>0</v>
      </c>
      <c r="H210" s="46" t="s">
        <v>98</v>
      </c>
      <c r="I210" s="45" t="s">
        <v>99</v>
      </c>
    </row>
    <row r="211" spans="1:9" ht="18.75" customHeight="1" x14ac:dyDescent="0.25">
      <c r="A211" s="45"/>
      <c r="B211" s="61" t="s">
        <v>97</v>
      </c>
      <c r="C211" s="45"/>
      <c r="D211" s="45"/>
      <c r="E211" s="45"/>
      <c r="F211" s="2" t="s">
        <v>20</v>
      </c>
      <c r="G211" s="1">
        <f t="shared" si="10"/>
        <v>0</v>
      </c>
      <c r="H211" s="46"/>
      <c r="I211" s="45"/>
    </row>
    <row r="212" spans="1:9" ht="15.75" x14ac:dyDescent="0.25">
      <c r="A212" s="45"/>
      <c r="B212" s="61"/>
      <c r="C212" s="45"/>
      <c r="D212" s="45"/>
      <c r="E212" s="45"/>
      <c r="F212" s="2" t="s">
        <v>21</v>
      </c>
      <c r="G212" s="1">
        <f t="shared" si="10"/>
        <v>0</v>
      </c>
      <c r="H212" s="46"/>
      <c r="I212" s="45"/>
    </row>
    <row r="213" spans="1:9" ht="15.75" x14ac:dyDescent="0.25">
      <c r="A213" s="45"/>
      <c r="B213" s="61"/>
      <c r="C213" s="45"/>
      <c r="D213" s="45"/>
      <c r="E213" s="45"/>
      <c r="F213" s="2" t="s">
        <v>22</v>
      </c>
      <c r="G213" s="1">
        <f t="shared" si="10"/>
        <v>0</v>
      </c>
      <c r="H213" s="46"/>
      <c r="I213" s="45"/>
    </row>
    <row r="214" spans="1:9" ht="15.75" x14ac:dyDescent="0.25">
      <c r="A214" s="45"/>
      <c r="B214" s="61"/>
      <c r="C214" s="45"/>
      <c r="D214" s="45"/>
      <c r="E214" s="45"/>
      <c r="F214" s="2" t="s">
        <v>23</v>
      </c>
      <c r="G214" s="1">
        <f t="shared" si="10"/>
        <v>0</v>
      </c>
      <c r="H214" s="46"/>
      <c r="I214" s="45"/>
    </row>
    <row r="215" spans="1:9" ht="15.75" x14ac:dyDescent="0.25">
      <c r="A215" s="45"/>
      <c r="B215" s="61"/>
      <c r="C215" s="45"/>
      <c r="D215" s="45"/>
      <c r="E215" s="45"/>
      <c r="F215" s="2" t="s">
        <v>24</v>
      </c>
      <c r="G215" s="1">
        <f t="shared" si="10"/>
        <v>0</v>
      </c>
      <c r="H215" s="46"/>
      <c r="I215" s="45"/>
    </row>
    <row r="216" spans="1:9" ht="15.75" x14ac:dyDescent="0.25">
      <c r="A216" s="45" t="s">
        <v>100</v>
      </c>
      <c r="B216" s="2" t="s">
        <v>30</v>
      </c>
      <c r="C216" s="45" t="s">
        <v>178</v>
      </c>
      <c r="D216" s="45" t="s">
        <v>9</v>
      </c>
      <c r="E216" s="45" t="s">
        <v>9</v>
      </c>
      <c r="F216" s="6" t="s">
        <v>10</v>
      </c>
      <c r="G216" s="7">
        <f>G217+G218+G219+G220+G221</f>
        <v>0</v>
      </c>
      <c r="H216" s="45" t="s">
        <v>11</v>
      </c>
      <c r="I216" s="45" t="s">
        <v>9</v>
      </c>
    </row>
    <row r="217" spans="1:9" ht="17.25" customHeight="1" x14ac:dyDescent="0.25">
      <c r="A217" s="45"/>
      <c r="B217" s="61" t="s">
        <v>101</v>
      </c>
      <c r="C217" s="45"/>
      <c r="D217" s="45"/>
      <c r="E217" s="45"/>
      <c r="F217" s="2" t="s">
        <v>20</v>
      </c>
      <c r="G217" s="1">
        <v>0</v>
      </c>
      <c r="H217" s="45"/>
      <c r="I217" s="45"/>
    </row>
    <row r="218" spans="1:9" ht="15.75" x14ac:dyDescent="0.25">
      <c r="A218" s="45"/>
      <c r="B218" s="61"/>
      <c r="C218" s="45"/>
      <c r="D218" s="45"/>
      <c r="E218" s="45"/>
      <c r="F218" s="2" t="s">
        <v>21</v>
      </c>
      <c r="G218" s="1">
        <v>0</v>
      </c>
      <c r="H218" s="45"/>
      <c r="I218" s="45"/>
    </row>
    <row r="219" spans="1:9" ht="15.75" x14ac:dyDescent="0.25">
      <c r="A219" s="45"/>
      <c r="B219" s="61"/>
      <c r="C219" s="45"/>
      <c r="D219" s="45"/>
      <c r="E219" s="45"/>
      <c r="F219" s="2" t="s">
        <v>22</v>
      </c>
      <c r="G219" s="1">
        <v>0</v>
      </c>
      <c r="H219" s="45"/>
      <c r="I219" s="45"/>
    </row>
    <row r="220" spans="1:9" ht="15.75" x14ac:dyDescent="0.25">
      <c r="A220" s="45"/>
      <c r="B220" s="61"/>
      <c r="C220" s="45"/>
      <c r="D220" s="45"/>
      <c r="E220" s="45"/>
      <c r="F220" s="2" t="s">
        <v>23</v>
      </c>
      <c r="G220" s="1">
        <v>0</v>
      </c>
      <c r="H220" s="45"/>
      <c r="I220" s="45"/>
    </row>
    <row r="221" spans="1:9" ht="15.75" x14ac:dyDescent="0.25">
      <c r="A221" s="45"/>
      <c r="B221" s="61"/>
      <c r="C221" s="45"/>
      <c r="D221" s="45"/>
      <c r="E221" s="45"/>
      <c r="F221" s="2" t="s">
        <v>24</v>
      </c>
      <c r="G221" s="1">
        <v>0</v>
      </c>
      <c r="H221" s="45"/>
      <c r="I221" s="45"/>
    </row>
    <row r="222" spans="1:9" ht="16.5" customHeight="1" x14ac:dyDescent="0.25">
      <c r="A222" s="45" t="s">
        <v>102</v>
      </c>
      <c r="B222" s="5" t="s">
        <v>103</v>
      </c>
      <c r="C222" s="45" t="s">
        <v>185</v>
      </c>
      <c r="D222" s="45" t="s">
        <v>9</v>
      </c>
      <c r="E222" s="45" t="s">
        <v>9</v>
      </c>
      <c r="F222" s="6" t="s">
        <v>10</v>
      </c>
      <c r="G222" s="7">
        <f t="shared" ref="G222:G227" si="11">G228</f>
        <v>0</v>
      </c>
      <c r="H222" s="45" t="s">
        <v>105</v>
      </c>
      <c r="I222" s="45" t="s">
        <v>106</v>
      </c>
    </row>
    <row r="223" spans="1:9" ht="15.75" customHeight="1" x14ac:dyDescent="0.25">
      <c r="A223" s="45"/>
      <c r="B223" s="61" t="s">
        <v>104</v>
      </c>
      <c r="C223" s="45"/>
      <c r="D223" s="45"/>
      <c r="E223" s="45"/>
      <c r="F223" s="2" t="s">
        <v>20</v>
      </c>
      <c r="G223" s="1">
        <f t="shared" si="11"/>
        <v>0</v>
      </c>
      <c r="H223" s="45"/>
      <c r="I223" s="45"/>
    </row>
    <row r="224" spans="1:9" ht="15.75" x14ac:dyDescent="0.25">
      <c r="A224" s="45"/>
      <c r="B224" s="61"/>
      <c r="C224" s="45"/>
      <c r="D224" s="45"/>
      <c r="E224" s="45"/>
      <c r="F224" s="2" t="s">
        <v>21</v>
      </c>
      <c r="G224" s="1">
        <f t="shared" si="11"/>
        <v>0</v>
      </c>
      <c r="H224" s="45"/>
      <c r="I224" s="45"/>
    </row>
    <row r="225" spans="1:9" ht="15.75" x14ac:dyDescent="0.25">
      <c r="A225" s="45"/>
      <c r="B225" s="61"/>
      <c r="C225" s="45"/>
      <c r="D225" s="45"/>
      <c r="E225" s="45"/>
      <c r="F225" s="2" t="s">
        <v>22</v>
      </c>
      <c r="G225" s="1">
        <f t="shared" si="11"/>
        <v>0</v>
      </c>
      <c r="H225" s="45"/>
      <c r="I225" s="45"/>
    </row>
    <row r="226" spans="1:9" ht="15.75" x14ac:dyDescent="0.25">
      <c r="A226" s="45"/>
      <c r="B226" s="61"/>
      <c r="C226" s="45"/>
      <c r="D226" s="45"/>
      <c r="E226" s="45"/>
      <c r="F226" s="2" t="s">
        <v>23</v>
      </c>
      <c r="G226" s="1">
        <f t="shared" si="11"/>
        <v>0</v>
      </c>
      <c r="H226" s="45"/>
      <c r="I226" s="45"/>
    </row>
    <row r="227" spans="1:9" ht="15.75" x14ac:dyDescent="0.25">
      <c r="A227" s="45"/>
      <c r="B227" s="61"/>
      <c r="C227" s="45"/>
      <c r="D227" s="45"/>
      <c r="E227" s="45"/>
      <c r="F227" s="2" t="s">
        <v>24</v>
      </c>
      <c r="G227" s="1">
        <f t="shared" si="11"/>
        <v>0</v>
      </c>
      <c r="H227" s="45"/>
      <c r="I227" s="45"/>
    </row>
    <row r="228" spans="1:9" ht="17.25" customHeight="1" x14ac:dyDescent="0.25">
      <c r="A228" s="45" t="s">
        <v>189</v>
      </c>
      <c r="B228" s="2" t="s">
        <v>30</v>
      </c>
      <c r="C228" s="45" t="s">
        <v>185</v>
      </c>
      <c r="D228" s="45" t="s">
        <v>9</v>
      </c>
      <c r="E228" s="45" t="s">
        <v>9</v>
      </c>
      <c r="F228" s="6" t="s">
        <v>10</v>
      </c>
      <c r="G228" s="7">
        <f>G229+G230+G231+G232+G233</f>
        <v>0</v>
      </c>
      <c r="H228" s="45" t="s">
        <v>11</v>
      </c>
      <c r="I228" s="45" t="s">
        <v>11</v>
      </c>
    </row>
    <row r="229" spans="1:9" ht="15.75" customHeight="1" x14ac:dyDescent="0.25">
      <c r="A229" s="45"/>
      <c r="B229" s="61" t="s">
        <v>106</v>
      </c>
      <c r="C229" s="45"/>
      <c r="D229" s="45"/>
      <c r="E229" s="45"/>
      <c r="F229" s="2" t="s">
        <v>20</v>
      </c>
      <c r="G229" s="1">
        <v>0</v>
      </c>
      <c r="H229" s="45"/>
      <c r="I229" s="45"/>
    </row>
    <row r="230" spans="1:9" ht="15.75" x14ac:dyDescent="0.25">
      <c r="A230" s="45"/>
      <c r="B230" s="61"/>
      <c r="C230" s="45"/>
      <c r="D230" s="45"/>
      <c r="E230" s="45"/>
      <c r="F230" s="2" t="s">
        <v>21</v>
      </c>
      <c r="G230" s="1">
        <v>0</v>
      </c>
      <c r="H230" s="45"/>
      <c r="I230" s="45"/>
    </row>
    <row r="231" spans="1:9" ht="15.75" x14ac:dyDescent="0.25">
      <c r="A231" s="45"/>
      <c r="B231" s="61"/>
      <c r="C231" s="45"/>
      <c r="D231" s="45"/>
      <c r="E231" s="45"/>
      <c r="F231" s="2" t="s">
        <v>22</v>
      </c>
      <c r="G231" s="1">
        <v>0</v>
      </c>
      <c r="H231" s="45"/>
      <c r="I231" s="45"/>
    </row>
    <row r="232" spans="1:9" ht="15.75" x14ac:dyDescent="0.25">
      <c r="A232" s="45"/>
      <c r="B232" s="61"/>
      <c r="C232" s="45"/>
      <c r="D232" s="45"/>
      <c r="E232" s="45"/>
      <c r="F232" s="2" t="s">
        <v>23</v>
      </c>
      <c r="G232" s="1">
        <v>0</v>
      </c>
      <c r="H232" s="45"/>
      <c r="I232" s="45"/>
    </row>
    <row r="233" spans="1:9" ht="15.75" x14ac:dyDescent="0.25">
      <c r="A233" s="45"/>
      <c r="B233" s="61"/>
      <c r="C233" s="45"/>
      <c r="D233" s="45"/>
      <c r="E233" s="45"/>
      <c r="F233" s="2" t="s">
        <v>24</v>
      </c>
      <c r="G233" s="1">
        <v>0</v>
      </c>
      <c r="H233" s="45"/>
      <c r="I233" s="45"/>
    </row>
    <row r="234" spans="1:9" s="15" customFormat="1" ht="15.75" x14ac:dyDescent="0.25">
      <c r="A234" s="56" t="s">
        <v>107</v>
      </c>
      <c r="B234" s="12" t="s">
        <v>108</v>
      </c>
      <c r="C234" s="56" t="s">
        <v>178</v>
      </c>
      <c r="D234" s="56" t="s">
        <v>9</v>
      </c>
      <c r="E234" s="56" t="s">
        <v>9</v>
      </c>
      <c r="F234" s="13" t="s">
        <v>10</v>
      </c>
      <c r="G234" s="14">
        <f>G240+G246</f>
        <v>2</v>
      </c>
      <c r="H234" s="56" t="s">
        <v>9</v>
      </c>
      <c r="I234" s="56" t="s">
        <v>9</v>
      </c>
    </row>
    <row r="235" spans="1:9" s="15" customFormat="1" ht="19.5" customHeight="1" x14ac:dyDescent="0.25">
      <c r="A235" s="56"/>
      <c r="B235" s="65" t="s">
        <v>109</v>
      </c>
      <c r="C235" s="56"/>
      <c r="D235" s="56"/>
      <c r="E235" s="56"/>
      <c r="F235" s="13" t="s">
        <v>20</v>
      </c>
      <c r="G235" s="14">
        <f t="shared" ref="G235:G239" si="12">G241+G247</f>
        <v>0</v>
      </c>
      <c r="H235" s="56"/>
      <c r="I235" s="56"/>
    </row>
    <row r="236" spans="1:9" s="15" customFormat="1" ht="15.75" x14ac:dyDescent="0.25">
      <c r="A236" s="56"/>
      <c r="B236" s="65"/>
      <c r="C236" s="56"/>
      <c r="D236" s="56"/>
      <c r="E236" s="56"/>
      <c r="F236" s="13" t="s">
        <v>21</v>
      </c>
      <c r="G236" s="14">
        <f>G242+G248</f>
        <v>2</v>
      </c>
      <c r="H236" s="56"/>
      <c r="I236" s="56"/>
    </row>
    <row r="237" spans="1:9" s="15" customFormat="1" ht="15.75" x14ac:dyDescent="0.25">
      <c r="A237" s="56"/>
      <c r="B237" s="65"/>
      <c r="C237" s="56"/>
      <c r="D237" s="56"/>
      <c r="E237" s="56"/>
      <c r="F237" s="13" t="s">
        <v>22</v>
      </c>
      <c r="G237" s="14">
        <f t="shared" si="12"/>
        <v>0</v>
      </c>
      <c r="H237" s="56"/>
      <c r="I237" s="56"/>
    </row>
    <row r="238" spans="1:9" s="15" customFormat="1" ht="15.75" x14ac:dyDescent="0.25">
      <c r="A238" s="56"/>
      <c r="B238" s="65"/>
      <c r="C238" s="56"/>
      <c r="D238" s="56"/>
      <c r="E238" s="56"/>
      <c r="F238" s="13" t="s">
        <v>23</v>
      </c>
      <c r="G238" s="14">
        <f t="shared" si="12"/>
        <v>0</v>
      </c>
      <c r="H238" s="56"/>
      <c r="I238" s="56"/>
    </row>
    <row r="239" spans="1:9" s="15" customFormat="1" ht="15.75" x14ac:dyDescent="0.25">
      <c r="A239" s="56"/>
      <c r="B239" s="65"/>
      <c r="C239" s="56"/>
      <c r="D239" s="56"/>
      <c r="E239" s="56"/>
      <c r="F239" s="13" t="s">
        <v>24</v>
      </c>
      <c r="G239" s="14">
        <f t="shared" si="12"/>
        <v>0</v>
      </c>
      <c r="H239" s="56"/>
      <c r="I239" s="56"/>
    </row>
    <row r="240" spans="1:9" ht="15.75" x14ac:dyDescent="0.25">
      <c r="A240" s="45" t="s">
        <v>110</v>
      </c>
      <c r="B240" s="5" t="s">
        <v>111</v>
      </c>
      <c r="C240" s="45" t="s">
        <v>178</v>
      </c>
      <c r="D240" s="45" t="s">
        <v>9</v>
      </c>
      <c r="E240" s="45" t="s">
        <v>9</v>
      </c>
      <c r="F240" s="6" t="s">
        <v>10</v>
      </c>
      <c r="G240" s="7">
        <f>G241+G242+G243+G244+G245</f>
        <v>0</v>
      </c>
      <c r="H240" s="45" t="s">
        <v>113</v>
      </c>
      <c r="I240" s="78">
        <v>0.45</v>
      </c>
    </row>
    <row r="241" spans="1:9" ht="18" customHeight="1" x14ac:dyDescent="0.25">
      <c r="A241" s="45"/>
      <c r="B241" s="61" t="s">
        <v>112</v>
      </c>
      <c r="C241" s="45"/>
      <c r="D241" s="45"/>
      <c r="E241" s="45"/>
      <c r="F241" s="2" t="s">
        <v>20</v>
      </c>
      <c r="G241" s="1">
        <v>0</v>
      </c>
      <c r="H241" s="45"/>
      <c r="I241" s="79"/>
    </row>
    <row r="242" spans="1:9" ht="15.75" x14ac:dyDescent="0.25">
      <c r="A242" s="45"/>
      <c r="B242" s="61"/>
      <c r="C242" s="45"/>
      <c r="D242" s="45"/>
      <c r="E242" s="45"/>
      <c r="F242" s="2" t="s">
        <v>21</v>
      </c>
      <c r="G242" s="1">
        <v>0</v>
      </c>
      <c r="H242" s="45"/>
      <c r="I242" s="79"/>
    </row>
    <row r="243" spans="1:9" ht="15.75" x14ac:dyDescent="0.25">
      <c r="A243" s="45"/>
      <c r="B243" s="61"/>
      <c r="C243" s="45"/>
      <c r="D243" s="45"/>
      <c r="E243" s="45"/>
      <c r="F243" s="2" t="s">
        <v>22</v>
      </c>
      <c r="G243" s="1">
        <v>0</v>
      </c>
      <c r="H243" s="45"/>
      <c r="I243" s="79"/>
    </row>
    <row r="244" spans="1:9" ht="15.75" x14ac:dyDescent="0.25">
      <c r="A244" s="45"/>
      <c r="B244" s="61"/>
      <c r="C244" s="45"/>
      <c r="D244" s="45"/>
      <c r="E244" s="45"/>
      <c r="F244" s="2" t="s">
        <v>23</v>
      </c>
      <c r="G244" s="1">
        <v>0</v>
      </c>
      <c r="H244" s="45"/>
      <c r="I244" s="79"/>
    </row>
    <row r="245" spans="1:9" ht="15.75" x14ac:dyDescent="0.25">
      <c r="A245" s="45"/>
      <c r="B245" s="61"/>
      <c r="C245" s="45"/>
      <c r="D245" s="45"/>
      <c r="E245" s="45"/>
      <c r="F245" s="2" t="s">
        <v>24</v>
      </c>
      <c r="G245" s="1">
        <v>0</v>
      </c>
      <c r="H245" s="45"/>
      <c r="I245" s="80"/>
    </row>
    <row r="246" spans="1:9" ht="15.75" x14ac:dyDescent="0.25">
      <c r="A246" s="45" t="s">
        <v>114</v>
      </c>
      <c r="B246" s="5" t="s">
        <v>115</v>
      </c>
      <c r="C246" s="45" t="s">
        <v>178</v>
      </c>
      <c r="D246" s="45" t="s">
        <v>9</v>
      </c>
      <c r="E246" s="45" t="s">
        <v>9</v>
      </c>
      <c r="F246" s="6" t="s">
        <v>10</v>
      </c>
      <c r="G246" s="7">
        <f>G247+G248+G249+G250+G251</f>
        <v>2</v>
      </c>
      <c r="H246" s="45" t="s">
        <v>117</v>
      </c>
      <c r="I246" s="62">
        <v>0.9</v>
      </c>
    </row>
    <row r="247" spans="1:9" ht="18.75" customHeight="1" x14ac:dyDescent="0.25">
      <c r="A247" s="45"/>
      <c r="B247" s="61" t="s">
        <v>116</v>
      </c>
      <c r="C247" s="45"/>
      <c r="D247" s="45"/>
      <c r="E247" s="45"/>
      <c r="F247" s="2" t="s">
        <v>20</v>
      </c>
      <c r="G247" s="1">
        <v>0</v>
      </c>
      <c r="H247" s="45"/>
      <c r="I247" s="62"/>
    </row>
    <row r="248" spans="1:9" ht="15.75" x14ac:dyDescent="0.25">
      <c r="A248" s="45"/>
      <c r="B248" s="61"/>
      <c r="C248" s="45"/>
      <c r="D248" s="45"/>
      <c r="E248" s="45"/>
      <c r="F248" s="2" t="s">
        <v>21</v>
      </c>
      <c r="G248" s="1">
        <v>2</v>
      </c>
      <c r="H248" s="45"/>
      <c r="I248" s="62"/>
    </row>
    <row r="249" spans="1:9" ht="15.75" x14ac:dyDescent="0.25">
      <c r="A249" s="45"/>
      <c r="B249" s="61"/>
      <c r="C249" s="45"/>
      <c r="D249" s="45"/>
      <c r="E249" s="45"/>
      <c r="F249" s="2" t="s">
        <v>22</v>
      </c>
      <c r="G249" s="1">
        <v>0</v>
      </c>
      <c r="H249" s="45"/>
      <c r="I249" s="62"/>
    </row>
    <row r="250" spans="1:9" ht="15.75" x14ac:dyDescent="0.25">
      <c r="A250" s="45"/>
      <c r="B250" s="61"/>
      <c r="C250" s="45"/>
      <c r="D250" s="45"/>
      <c r="E250" s="45"/>
      <c r="F250" s="2" t="s">
        <v>23</v>
      </c>
      <c r="G250" s="1">
        <v>0</v>
      </c>
      <c r="H250" s="45"/>
      <c r="I250" s="62"/>
    </row>
    <row r="251" spans="1:9" ht="43.5" customHeight="1" x14ac:dyDescent="0.25">
      <c r="A251" s="45"/>
      <c r="B251" s="61"/>
      <c r="C251" s="45"/>
      <c r="D251" s="45"/>
      <c r="E251" s="45"/>
      <c r="F251" s="2" t="s">
        <v>24</v>
      </c>
      <c r="G251" s="1">
        <v>0</v>
      </c>
      <c r="H251" s="45"/>
      <c r="I251" s="62"/>
    </row>
    <row r="252" spans="1:9" s="15" customFormat="1" ht="15.75" x14ac:dyDescent="0.25">
      <c r="A252" s="56" t="s">
        <v>118</v>
      </c>
      <c r="B252" s="12" t="s">
        <v>119</v>
      </c>
      <c r="C252" s="56" t="s">
        <v>178</v>
      </c>
      <c r="D252" s="56" t="s">
        <v>9</v>
      </c>
      <c r="E252" s="56" t="s">
        <v>9</v>
      </c>
      <c r="F252" s="13" t="s">
        <v>10</v>
      </c>
      <c r="G252" s="14">
        <f>G258+G270</f>
        <v>0</v>
      </c>
      <c r="H252" s="56" t="s">
        <v>11</v>
      </c>
      <c r="I252" s="56" t="s">
        <v>11</v>
      </c>
    </row>
    <row r="253" spans="1:9" s="15" customFormat="1" ht="17.25" customHeight="1" x14ac:dyDescent="0.25">
      <c r="A253" s="56"/>
      <c r="B253" s="65" t="s">
        <v>120</v>
      </c>
      <c r="C253" s="56"/>
      <c r="D253" s="56"/>
      <c r="E253" s="56"/>
      <c r="F253" s="13" t="s">
        <v>20</v>
      </c>
      <c r="G253" s="14">
        <f t="shared" ref="G253:G257" si="13">G259+G271</f>
        <v>0</v>
      </c>
      <c r="H253" s="56"/>
      <c r="I253" s="56"/>
    </row>
    <row r="254" spans="1:9" s="15" customFormat="1" ht="15.75" x14ac:dyDescent="0.25">
      <c r="A254" s="56"/>
      <c r="B254" s="65"/>
      <c r="C254" s="56"/>
      <c r="D254" s="56"/>
      <c r="E254" s="56"/>
      <c r="F254" s="13" t="s">
        <v>21</v>
      </c>
      <c r="G254" s="14">
        <f t="shared" si="13"/>
        <v>0</v>
      </c>
      <c r="H254" s="56"/>
      <c r="I254" s="56"/>
    </row>
    <row r="255" spans="1:9" s="15" customFormat="1" ht="15.75" x14ac:dyDescent="0.25">
      <c r="A255" s="56"/>
      <c r="B255" s="65"/>
      <c r="C255" s="56"/>
      <c r="D255" s="56"/>
      <c r="E255" s="56"/>
      <c r="F255" s="13" t="s">
        <v>22</v>
      </c>
      <c r="G255" s="14">
        <f t="shared" si="13"/>
        <v>0</v>
      </c>
      <c r="H255" s="56"/>
      <c r="I255" s="56"/>
    </row>
    <row r="256" spans="1:9" s="15" customFormat="1" ht="15.75" x14ac:dyDescent="0.25">
      <c r="A256" s="56"/>
      <c r="B256" s="65"/>
      <c r="C256" s="56"/>
      <c r="D256" s="56"/>
      <c r="E256" s="56"/>
      <c r="F256" s="13" t="s">
        <v>23</v>
      </c>
      <c r="G256" s="14">
        <f t="shared" si="13"/>
        <v>0</v>
      </c>
      <c r="H256" s="56"/>
      <c r="I256" s="56"/>
    </row>
    <row r="257" spans="1:9" s="15" customFormat="1" ht="15.75" x14ac:dyDescent="0.25">
      <c r="A257" s="56"/>
      <c r="B257" s="65"/>
      <c r="C257" s="56"/>
      <c r="D257" s="56"/>
      <c r="E257" s="56"/>
      <c r="F257" s="13" t="s">
        <v>24</v>
      </c>
      <c r="G257" s="14">
        <f t="shared" si="13"/>
        <v>0</v>
      </c>
      <c r="H257" s="56"/>
      <c r="I257" s="56"/>
    </row>
    <row r="258" spans="1:9" ht="15.75" x14ac:dyDescent="0.25">
      <c r="A258" s="45" t="s">
        <v>121</v>
      </c>
      <c r="B258" s="5" t="s">
        <v>122</v>
      </c>
      <c r="C258" s="45" t="s">
        <v>178</v>
      </c>
      <c r="D258" s="45" t="s">
        <v>9</v>
      </c>
      <c r="E258" s="45" t="s">
        <v>9</v>
      </c>
      <c r="F258" s="6" t="s">
        <v>10</v>
      </c>
      <c r="G258" s="7">
        <f t="shared" ref="G258:G263" si="14">G264</f>
        <v>0</v>
      </c>
      <c r="H258" s="45" t="s">
        <v>124</v>
      </c>
      <c r="I258" s="45" t="s">
        <v>125</v>
      </c>
    </row>
    <row r="259" spans="1:9" ht="18" customHeight="1" x14ac:dyDescent="0.25">
      <c r="A259" s="45"/>
      <c r="B259" s="61" t="s">
        <v>123</v>
      </c>
      <c r="C259" s="45"/>
      <c r="D259" s="45"/>
      <c r="E259" s="45"/>
      <c r="F259" s="2" t="s">
        <v>20</v>
      </c>
      <c r="G259" s="1">
        <f t="shared" si="14"/>
        <v>0</v>
      </c>
      <c r="H259" s="45"/>
      <c r="I259" s="45"/>
    </row>
    <row r="260" spans="1:9" ht="15.75" x14ac:dyDescent="0.25">
      <c r="A260" s="45"/>
      <c r="B260" s="61"/>
      <c r="C260" s="45"/>
      <c r="D260" s="45"/>
      <c r="E260" s="45"/>
      <c r="F260" s="2" t="s">
        <v>21</v>
      </c>
      <c r="G260" s="1">
        <f t="shared" si="14"/>
        <v>0</v>
      </c>
      <c r="H260" s="45"/>
      <c r="I260" s="45"/>
    </row>
    <row r="261" spans="1:9" ht="15.75" x14ac:dyDescent="0.25">
      <c r="A261" s="45"/>
      <c r="B261" s="61"/>
      <c r="C261" s="45"/>
      <c r="D261" s="45"/>
      <c r="E261" s="45"/>
      <c r="F261" s="2" t="s">
        <v>22</v>
      </c>
      <c r="G261" s="1">
        <f t="shared" si="14"/>
        <v>0</v>
      </c>
      <c r="H261" s="45"/>
      <c r="I261" s="45"/>
    </row>
    <row r="262" spans="1:9" ht="15.75" x14ac:dyDescent="0.25">
      <c r="A262" s="45"/>
      <c r="B262" s="61"/>
      <c r="C262" s="45"/>
      <c r="D262" s="45"/>
      <c r="E262" s="45"/>
      <c r="F262" s="2" t="s">
        <v>23</v>
      </c>
      <c r="G262" s="1">
        <f t="shared" si="14"/>
        <v>0</v>
      </c>
      <c r="H262" s="45"/>
      <c r="I262" s="45"/>
    </row>
    <row r="263" spans="1:9" ht="15.75" x14ac:dyDescent="0.25">
      <c r="A263" s="45"/>
      <c r="B263" s="61"/>
      <c r="C263" s="45"/>
      <c r="D263" s="45"/>
      <c r="E263" s="45"/>
      <c r="F263" s="2" t="s">
        <v>24</v>
      </c>
      <c r="G263" s="1">
        <f t="shared" si="14"/>
        <v>0</v>
      </c>
      <c r="H263" s="45"/>
      <c r="I263" s="45"/>
    </row>
    <row r="264" spans="1:9" ht="15.75" x14ac:dyDescent="0.25">
      <c r="A264" s="45" t="s">
        <v>126</v>
      </c>
      <c r="B264" s="2" t="s">
        <v>30</v>
      </c>
      <c r="C264" s="45" t="s">
        <v>178</v>
      </c>
      <c r="D264" s="45" t="s">
        <v>9</v>
      </c>
      <c r="E264" s="45" t="s">
        <v>9</v>
      </c>
      <c r="F264" s="6" t="s">
        <v>10</v>
      </c>
      <c r="G264" s="7">
        <f>G265+G266+G267+G268+G269</f>
        <v>0</v>
      </c>
      <c r="H264" s="45" t="s">
        <v>11</v>
      </c>
      <c r="I264" s="45" t="s">
        <v>9</v>
      </c>
    </row>
    <row r="265" spans="1:9" ht="18.75" customHeight="1" x14ac:dyDescent="0.25">
      <c r="A265" s="45"/>
      <c r="B265" s="61" t="s">
        <v>127</v>
      </c>
      <c r="C265" s="45"/>
      <c r="D265" s="45"/>
      <c r="E265" s="45"/>
      <c r="F265" s="2" t="s">
        <v>20</v>
      </c>
      <c r="G265" s="1">
        <v>0</v>
      </c>
      <c r="H265" s="45"/>
      <c r="I265" s="45"/>
    </row>
    <row r="266" spans="1:9" ht="15.75" x14ac:dyDescent="0.25">
      <c r="A266" s="45"/>
      <c r="B266" s="61"/>
      <c r="C266" s="45"/>
      <c r="D266" s="45"/>
      <c r="E266" s="45"/>
      <c r="F266" s="2" t="s">
        <v>21</v>
      </c>
      <c r="G266" s="1">
        <v>0</v>
      </c>
      <c r="H266" s="45"/>
      <c r="I266" s="45"/>
    </row>
    <row r="267" spans="1:9" ht="15.75" x14ac:dyDescent="0.25">
      <c r="A267" s="45"/>
      <c r="B267" s="61"/>
      <c r="C267" s="45"/>
      <c r="D267" s="45"/>
      <c r="E267" s="45"/>
      <c r="F267" s="2" t="s">
        <v>22</v>
      </c>
      <c r="G267" s="1">
        <v>0</v>
      </c>
      <c r="H267" s="45"/>
      <c r="I267" s="45"/>
    </row>
    <row r="268" spans="1:9" ht="15.75" x14ac:dyDescent="0.25">
      <c r="A268" s="45"/>
      <c r="B268" s="61"/>
      <c r="C268" s="45"/>
      <c r="D268" s="45"/>
      <c r="E268" s="45"/>
      <c r="F268" s="2" t="s">
        <v>23</v>
      </c>
      <c r="G268" s="1">
        <v>0</v>
      </c>
      <c r="H268" s="45"/>
      <c r="I268" s="45"/>
    </row>
    <row r="269" spans="1:9" ht="15.75" x14ac:dyDescent="0.25">
      <c r="A269" s="45"/>
      <c r="B269" s="61"/>
      <c r="C269" s="45"/>
      <c r="D269" s="45"/>
      <c r="E269" s="45"/>
      <c r="F269" s="2" t="s">
        <v>24</v>
      </c>
      <c r="G269" s="1">
        <v>0</v>
      </c>
      <c r="H269" s="45"/>
      <c r="I269" s="45"/>
    </row>
    <row r="270" spans="1:9" ht="15.75" x14ac:dyDescent="0.25">
      <c r="A270" s="45" t="s">
        <v>128</v>
      </c>
      <c r="B270" s="5" t="s">
        <v>129</v>
      </c>
      <c r="C270" s="45" t="s">
        <v>178</v>
      </c>
      <c r="D270" s="45" t="s">
        <v>9</v>
      </c>
      <c r="E270" s="45" t="s">
        <v>9</v>
      </c>
      <c r="F270" s="6" t="s">
        <v>10</v>
      </c>
      <c r="G270" s="1">
        <f>G276</f>
        <v>0</v>
      </c>
      <c r="H270" s="45" t="s">
        <v>131</v>
      </c>
      <c r="I270" s="45" t="s">
        <v>125</v>
      </c>
    </row>
    <row r="271" spans="1:9" ht="16.5" customHeight="1" x14ac:dyDescent="0.25">
      <c r="A271" s="45"/>
      <c r="B271" s="61" t="s">
        <v>130</v>
      </c>
      <c r="C271" s="45"/>
      <c r="D271" s="45"/>
      <c r="E271" s="45"/>
      <c r="F271" s="2" t="s">
        <v>20</v>
      </c>
      <c r="G271" s="1">
        <f t="shared" ref="G271:G274" si="15">G277</f>
        <v>0</v>
      </c>
      <c r="H271" s="45"/>
      <c r="I271" s="45"/>
    </row>
    <row r="272" spans="1:9" ht="15.75" x14ac:dyDescent="0.25">
      <c r="A272" s="45"/>
      <c r="B272" s="61"/>
      <c r="C272" s="45"/>
      <c r="D272" s="45"/>
      <c r="E272" s="45"/>
      <c r="F272" s="2" t="s">
        <v>21</v>
      </c>
      <c r="G272" s="1">
        <f t="shared" si="15"/>
        <v>0</v>
      </c>
      <c r="H272" s="45"/>
      <c r="I272" s="45"/>
    </row>
    <row r="273" spans="1:9" ht="15.75" x14ac:dyDescent="0.25">
      <c r="A273" s="45"/>
      <c r="B273" s="61"/>
      <c r="C273" s="45"/>
      <c r="D273" s="45"/>
      <c r="E273" s="45"/>
      <c r="F273" s="2" t="s">
        <v>22</v>
      </c>
      <c r="G273" s="1">
        <f t="shared" si="15"/>
        <v>0</v>
      </c>
      <c r="H273" s="45"/>
      <c r="I273" s="45"/>
    </row>
    <row r="274" spans="1:9" ht="15.75" x14ac:dyDescent="0.25">
      <c r="A274" s="45"/>
      <c r="B274" s="61"/>
      <c r="C274" s="45"/>
      <c r="D274" s="45"/>
      <c r="E274" s="45"/>
      <c r="F274" s="2" t="s">
        <v>23</v>
      </c>
      <c r="G274" s="1">
        <f t="shared" si="15"/>
        <v>0</v>
      </c>
      <c r="H274" s="45"/>
      <c r="I274" s="45"/>
    </row>
    <row r="275" spans="1:9" ht="27.75" customHeight="1" x14ac:dyDescent="0.25">
      <c r="A275" s="45"/>
      <c r="B275" s="61"/>
      <c r="C275" s="45"/>
      <c r="D275" s="45"/>
      <c r="E275" s="45"/>
      <c r="F275" s="2" t="s">
        <v>24</v>
      </c>
      <c r="G275" s="1">
        <f>G281</f>
        <v>0</v>
      </c>
      <c r="H275" s="45"/>
      <c r="I275" s="45"/>
    </row>
    <row r="276" spans="1:9" ht="15.75" x14ac:dyDescent="0.25">
      <c r="A276" s="45" t="s">
        <v>132</v>
      </c>
      <c r="B276" s="2" t="s">
        <v>30</v>
      </c>
      <c r="C276" s="45" t="s">
        <v>178</v>
      </c>
      <c r="D276" s="45" t="s">
        <v>9</v>
      </c>
      <c r="E276" s="45" t="s">
        <v>9</v>
      </c>
      <c r="F276" s="6" t="s">
        <v>10</v>
      </c>
      <c r="G276" s="7">
        <f>G277+G278+G279+G280+G281</f>
        <v>0</v>
      </c>
      <c r="H276" s="45" t="s">
        <v>11</v>
      </c>
      <c r="I276" s="45" t="s">
        <v>9</v>
      </c>
    </row>
    <row r="277" spans="1:9" ht="17.25" customHeight="1" x14ac:dyDescent="0.25">
      <c r="A277" s="45"/>
      <c r="B277" s="61" t="s">
        <v>133</v>
      </c>
      <c r="C277" s="45"/>
      <c r="D277" s="45"/>
      <c r="E277" s="45"/>
      <c r="F277" s="2" t="s">
        <v>20</v>
      </c>
      <c r="G277" s="1">
        <v>0</v>
      </c>
      <c r="H277" s="45"/>
      <c r="I277" s="45"/>
    </row>
    <row r="278" spans="1:9" ht="15.75" x14ac:dyDescent="0.25">
      <c r="A278" s="45"/>
      <c r="B278" s="61"/>
      <c r="C278" s="45"/>
      <c r="D278" s="45"/>
      <c r="E278" s="45"/>
      <c r="F278" s="2" t="s">
        <v>21</v>
      </c>
      <c r="G278" s="1">
        <v>0</v>
      </c>
      <c r="H278" s="45"/>
      <c r="I278" s="45"/>
    </row>
    <row r="279" spans="1:9" ht="15.75" x14ac:dyDescent="0.25">
      <c r="A279" s="45"/>
      <c r="B279" s="61"/>
      <c r="C279" s="45"/>
      <c r="D279" s="45"/>
      <c r="E279" s="45"/>
      <c r="F279" s="2" t="s">
        <v>134</v>
      </c>
      <c r="G279" s="1">
        <v>0</v>
      </c>
      <c r="H279" s="45"/>
      <c r="I279" s="45"/>
    </row>
    <row r="280" spans="1:9" ht="15.75" x14ac:dyDescent="0.25">
      <c r="A280" s="45"/>
      <c r="B280" s="61"/>
      <c r="C280" s="45"/>
      <c r="D280" s="45"/>
      <c r="E280" s="45"/>
      <c r="F280" s="2" t="s">
        <v>23</v>
      </c>
      <c r="G280" s="1">
        <v>0</v>
      </c>
      <c r="H280" s="45"/>
      <c r="I280" s="45"/>
    </row>
    <row r="281" spans="1:9" ht="15.75" x14ac:dyDescent="0.25">
      <c r="A281" s="45"/>
      <c r="B281" s="61"/>
      <c r="C281" s="45"/>
      <c r="D281" s="45"/>
      <c r="E281" s="45"/>
      <c r="F281" s="2" t="s">
        <v>24</v>
      </c>
      <c r="G281" s="1">
        <v>0</v>
      </c>
      <c r="H281" s="45"/>
      <c r="I281" s="45"/>
    </row>
    <row r="282" spans="1:9" s="15" customFormat="1" ht="16.5" customHeight="1" x14ac:dyDescent="0.25">
      <c r="A282" s="56" t="s">
        <v>135</v>
      </c>
      <c r="B282" s="12" t="s">
        <v>136</v>
      </c>
      <c r="C282" s="56" t="s">
        <v>186</v>
      </c>
      <c r="D282" s="56" t="s">
        <v>9</v>
      </c>
      <c r="E282" s="56" t="s">
        <v>9</v>
      </c>
      <c r="F282" s="13" t="s">
        <v>10</v>
      </c>
      <c r="G282" s="44">
        <f>G288+G294+G306+G312+G318+G324</f>
        <v>10039.1</v>
      </c>
      <c r="H282" s="56" t="s">
        <v>11</v>
      </c>
      <c r="I282" s="56" t="s">
        <v>9</v>
      </c>
    </row>
    <row r="283" spans="1:9" s="15" customFormat="1" ht="19.5" customHeight="1" x14ac:dyDescent="0.25">
      <c r="A283" s="56"/>
      <c r="B283" s="65" t="s">
        <v>209</v>
      </c>
      <c r="C283" s="56"/>
      <c r="D283" s="56"/>
      <c r="E283" s="56"/>
      <c r="F283" s="13" t="s">
        <v>20</v>
      </c>
      <c r="G283" s="21">
        <f t="shared" ref="G283:G287" si="16">G289+G295+G307+G313+G319+G325</f>
        <v>6826.8</v>
      </c>
      <c r="H283" s="56"/>
      <c r="I283" s="56"/>
    </row>
    <row r="284" spans="1:9" s="15" customFormat="1" ht="15.75" x14ac:dyDescent="0.25">
      <c r="A284" s="56"/>
      <c r="B284" s="65"/>
      <c r="C284" s="56"/>
      <c r="D284" s="56"/>
      <c r="E284" s="56"/>
      <c r="F284" s="13" t="s">
        <v>21</v>
      </c>
      <c r="G284" s="21">
        <f t="shared" si="16"/>
        <v>1012.8</v>
      </c>
      <c r="H284" s="56"/>
      <c r="I284" s="56"/>
    </row>
    <row r="285" spans="1:9" s="15" customFormat="1" ht="15.75" x14ac:dyDescent="0.25">
      <c r="A285" s="56"/>
      <c r="B285" s="65"/>
      <c r="C285" s="56"/>
      <c r="D285" s="56"/>
      <c r="E285" s="56"/>
      <c r="F285" s="13" t="s">
        <v>22</v>
      </c>
      <c r="G285" s="21">
        <f t="shared" si="16"/>
        <v>2199.5</v>
      </c>
      <c r="H285" s="56"/>
      <c r="I285" s="56"/>
    </row>
    <row r="286" spans="1:9" s="15" customFormat="1" ht="15.75" x14ac:dyDescent="0.25">
      <c r="A286" s="56"/>
      <c r="B286" s="65"/>
      <c r="C286" s="56"/>
      <c r="D286" s="56"/>
      <c r="E286" s="56"/>
      <c r="F286" s="13" t="s">
        <v>23</v>
      </c>
      <c r="G286" s="21">
        <f t="shared" si="16"/>
        <v>0</v>
      </c>
      <c r="H286" s="56"/>
      <c r="I286" s="56"/>
    </row>
    <row r="287" spans="1:9" s="15" customFormat="1" ht="15.75" x14ac:dyDescent="0.25">
      <c r="A287" s="56"/>
      <c r="B287" s="65"/>
      <c r="C287" s="56"/>
      <c r="D287" s="56"/>
      <c r="E287" s="56"/>
      <c r="F287" s="13" t="s">
        <v>24</v>
      </c>
      <c r="G287" s="21">
        <f t="shared" si="16"/>
        <v>0</v>
      </c>
      <c r="H287" s="56"/>
      <c r="I287" s="56"/>
    </row>
    <row r="288" spans="1:9" ht="15.75" x14ac:dyDescent="0.25">
      <c r="A288" s="45" t="s">
        <v>137</v>
      </c>
      <c r="B288" s="5" t="s">
        <v>138</v>
      </c>
      <c r="C288" s="45" t="s">
        <v>186</v>
      </c>
      <c r="D288" s="45" t="s">
        <v>9</v>
      </c>
      <c r="E288" s="45" t="s">
        <v>9</v>
      </c>
      <c r="F288" s="6" t="s">
        <v>10</v>
      </c>
      <c r="G288" s="9">
        <f>G289+G290+G291+G292+G293</f>
        <v>0</v>
      </c>
      <c r="H288" s="45" t="s">
        <v>140</v>
      </c>
      <c r="I288" s="45" t="s">
        <v>141</v>
      </c>
    </row>
    <row r="289" spans="1:9" ht="15.75" customHeight="1" x14ac:dyDescent="0.25">
      <c r="A289" s="45"/>
      <c r="B289" s="61" t="s">
        <v>139</v>
      </c>
      <c r="C289" s="45"/>
      <c r="D289" s="45"/>
      <c r="E289" s="45"/>
      <c r="F289" s="2" t="s">
        <v>20</v>
      </c>
      <c r="G289" s="10">
        <v>0</v>
      </c>
      <c r="H289" s="45"/>
      <c r="I289" s="45"/>
    </row>
    <row r="290" spans="1:9" ht="15.75" x14ac:dyDescent="0.25">
      <c r="A290" s="45"/>
      <c r="B290" s="61"/>
      <c r="C290" s="45"/>
      <c r="D290" s="45"/>
      <c r="E290" s="45"/>
      <c r="F290" s="2" t="s">
        <v>21</v>
      </c>
      <c r="G290" s="10">
        <v>0</v>
      </c>
      <c r="H290" s="45"/>
      <c r="I290" s="45"/>
    </row>
    <row r="291" spans="1:9" ht="15.75" x14ac:dyDescent="0.25">
      <c r="A291" s="45"/>
      <c r="B291" s="61"/>
      <c r="C291" s="45"/>
      <c r="D291" s="45"/>
      <c r="E291" s="45"/>
      <c r="F291" s="2" t="s">
        <v>22</v>
      </c>
      <c r="G291" s="10">
        <v>0</v>
      </c>
      <c r="H291" s="45"/>
      <c r="I291" s="45"/>
    </row>
    <row r="292" spans="1:9" ht="15.75" x14ac:dyDescent="0.25">
      <c r="A292" s="45"/>
      <c r="B292" s="61"/>
      <c r="C292" s="45"/>
      <c r="D292" s="45"/>
      <c r="E292" s="45"/>
      <c r="F292" s="2" t="s">
        <v>23</v>
      </c>
      <c r="G292" s="10">
        <v>0</v>
      </c>
      <c r="H292" s="45"/>
      <c r="I292" s="45"/>
    </row>
    <row r="293" spans="1:9" ht="34.5" customHeight="1" x14ac:dyDescent="0.25">
      <c r="A293" s="45"/>
      <c r="B293" s="61"/>
      <c r="C293" s="45"/>
      <c r="D293" s="45"/>
      <c r="E293" s="45"/>
      <c r="F293" s="2" t="s">
        <v>24</v>
      </c>
      <c r="G293" s="10">
        <v>0</v>
      </c>
      <c r="H293" s="45"/>
      <c r="I293" s="45"/>
    </row>
    <row r="294" spans="1:9" ht="15.75" x14ac:dyDescent="0.25">
      <c r="A294" s="45" t="s">
        <v>142</v>
      </c>
      <c r="B294" s="5" t="s">
        <v>143</v>
      </c>
      <c r="C294" s="45" t="s">
        <v>186</v>
      </c>
      <c r="D294" s="45" t="s">
        <v>9</v>
      </c>
      <c r="E294" s="45" t="s">
        <v>9</v>
      </c>
      <c r="F294" s="6" t="s">
        <v>10</v>
      </c>
      <c r="G294" s="10">
        <f>G300</f>
        <v>0</v>
      </c>
      <c r="H294" s="45" t="s">
        <v>145</v>
      </c>
      <c r="I294" s="62">
        <v>0.25</v>
      </c>
    </row>
    <row r="295" spans="1:9" ht="16.5" customHeight="1" x14ac:dyDescent="0.25">
      <c r="A295" s="45"/>
      <c r="B295" s="61" t="s">
        <v>144</v>
      </c>
      <c r="C295" s="45"/>
      <c r="D295" s="45"/>
      <c r="E295" s="45"/>
      <c r="F295" s="2" t="s">
        <v>20</v>
      </c>
      <c r="G295" s="10">
        <f t="shared" ref="G295:G299" si="17">G301</f>
        <v>0</v>
      </c>
      <c r="H295" s="45"/>
      <c r="I295" s="62"/>
    </row>
    <row r="296" spans="1:9" ht="15.75" x14ac:dyDescent="0.25">
      <c r="A296" s="45"/>
      <c r="B296" s="61"/>
      <c r="C296" s="45"/>
      <c r="D296" s="45"/>
      <c r="E296" s="45"/>
      <c r="F296" s="2" t="s">
        <v>21</v>
      </c>
      <c r="G296" s="10">
        <f>G302</f>
        <v>0</v>
      </c>
      <c r="H296" s="45"/>
      <c r="I296" s="62"/>
    </row>
    <row r="297" spans="1:9" ht="15.75" x14ac:dyDescent="0.25">
      <c r="A297" s="45"/>
      <c r="B297" s="61"/>
      <c r="C297" s="45"/>
      <c r="D297" s="45"/>
      <c r="E297" s="45"/>
      <c r="F297" s="2" t="s">
        <v>22</v>
      </c>
      <c r="G297" s="10">
        <f t="shared" si="17"/>
        <v>0</v>
      </c>
      <c r="H297" s="45"/>
      <c r="I297" s="62"/>
    </row>
    <row r="298" spans="1:9" ht="15.75" x14ac:dyDescent="0.25">
      <c r="A298" s="45"/>
      <c r="B298" s="61"/>
      <c r="C298" s="45"/>
      <c r="D298" s="45"/>
      <c r="E298" s="45"/>
      <c r="F298" s="2" t="s">
        <v>23</v>
      </c>
      <c r="G298" s="10">
        <f t="shared" si="17"/>
        <v>0</v>
      </c>
      <c r="H298" s="45"/>
      <c r="I298" s="62"/>
    </row>
    <row r="299" spans="1:9" ht="50.25" customHeight="1" x14ac:dyDescent="0.25">
      <c r="A299" s="45"/>
      <c r="B299" s="61"/>
      <c r="C299" s="45"/>
      <c r="D299" s="45"/>
      <c r="E299" s="45"/>
      <c r="F299" s="2" t="s">
        <v>24</v>
      </c>
      <c r="G299" s="10">
        <f t="shared" si="17"/>
        <v>0</v>
      </c>
      <c r="H299" s="45"/>
      <c r="I299" s="62"/>
    </row>
    <row r="300" spans="1:9" ht="15.75" x14ac:dyDescent="0.25">
      <c r="A300" s="45" t="s">
        <v>146</v>
      </c>
      <c r="B300" s="2" t="s">
        <v>30</v>
      </c>
      <c r="C300" s="45" t="s">
        <v>147</v>
      </c>
      <c r="D300" s="45" t="s">
        <v>9</v>
      </c>
      <c r="E300" s="45" t="s">
        <v>9</v>
      </c>
      <c r="F300" s="6" t="s">
        <v>10</v>
      </c>
      <c r="G300" s="9">
        <f>G301+G302+G303+G304+G305</f>
        <v>0</v>
      </c>
      <c r="H300" s="45" t="s">
        <v>11</v>
      </c>
      <c r="I300" s="45" t="s">
        <v>11</v>
      </c>
    </row>
    <row r="301" spans="1:9" ht="16.5" customHeight="1" x14ac:dyDescent="0.25">
      <c r="A301" s="45"/>
      <c r="B301" s="68" t="s">
        <v>190</v>
      </c>
      <c r="C301" s="45"/>
      <c r="D301" s="45"/>
      <c r="E301" s="45"/>
      <c r="F301" s="2" t="s">
        <v>20</v>
      </c>
      <c r="G301" s="10">
        <v>0</v>
      </c>
      <c r="H301" s="45"/>
      <c r="I301" s="45"/>
    </row>
    <row r="302" spans="1:9" ht="15.75" x14ac:dyDescent="0.25">
      <c r="A302" s="45"/>
      <c r="B302" s="69"/>
      <c r="C302" s="45"/>
      <c r="D302" s="45"/>
      <c r="E302" s="45"/>
      <c r="F302" s="2" t="s">
        <v>21</v>
      </c>
      <c r="G302" s="10">
        <v>0</v>
      </c>
      <c r="H302" s="45"/>
      <c r="I302" s="45"/>
    </row>
    <row r="303" spans="1:9" ht="15.75" x14ac:dyDescent="0.25">
      <c r="A303" s="45"/>
      <c r="B303" s="69"/>
      <c r="C303" s="45"/>
      <c r="D303" s="45"/>
      <c r="E303" s="45"/>
      <c r="F303" s="2" t="s">
        <v>22</v>
      </c>
      <c r="G303" s="10">
        <v>0</v>
      </c>
      <c r="H303" s="45"/>
      <c r="I303" s="45"/>
    </row>
    <row r="304" spans="1:9" ht="15.75" x14ac:dyDescent="0.25">
      <c r="A304" s="45"/>
      <c r="B304" s="69"/>
      <c r="C304" s="45"/>
      <c r="D304" s="45"/>
      <c r="E304" s="45"/>
      <c r="F304" s="2" t="s">
        <v>23</v>
      </c>
      <c r="G304" s="10">
        <v>0</v>
      </c>
      <c r="H304" s="45"/>
      <c r="I304" s="45"/>
    </row>
    <row r="305" spans="1:9" ht="15.75" x14ac:dyDescent="0.25">
      <c r="A305" s="45"/>
      <c r="B305" s="70"/>
      <c r="C305" s="45"/>
      <c r="D305" s="45"/>
      <c r="E305" s="45"/>
      <c r="F305" s="2" t="s">
        <v>24</v>
      </c>
      <c r="G305" s="10">
        <v>0</v>
      </c>
      <c r="H305" s="45"/>
      <c r="I305" s="45"/>
    </row>
    <row r="306" spans="1:9" ht="15.75" x14ac:dyDescent="0.25">
      <c r="A306" s="45" t="s">
        <v>204</v>
      </c>
      <c r="B306" s="5" t="s">
        <v>148</v>
      </c>
      <c r="C306" s="45" t="s">
        <v>186</v>
      </c>
      <c r="D306" s="45" t="s">
        <v>9</v>
      </c>
      <c r="E306" s="45" t="s">
        <v>9</v>
      </c>
      <c r="F306" s="6" t="s">
        <v>10</v>
      </c>
      <c r="G306" s="9">
        <f>G307+G308+G309+G310+G311</f>
        <v>0</v>
      </c>
      <c r="H306" s="45" t="s">
        <v>11</v>
      </c>
      <c r="I306" s="45" t="s">
        <v>11</v>
      </c>
    </row>
    <row r="307" spans="1:9" ht="15.75" customHeight="1" x14ac:dyDescent="0.25">
      <c r="A307" s="45"/>
      <c r="B307" s="68" t="s">
        <v>149</v>
      </c>
      <c r="C307" s="45"/>
      <c r="D307" s="45"/>
      <c r="E307" s="45"/>
      <c r="F307" s="2" t="s">
        <v>20</v>
      </c>
      <c r="G307" s="10">
        <v>0</v>
      </c>
      <c r="H307" s="45"/>
      <c r="I307" s="45"/>
    </row>
    <row r="308" spans="1:9" ht="15.75" x14ac:dyDescent="0.25">
      <c r="A308" s="45"/>
      <c r="B308" s="69"/>
      <c r="C308" s="45"/>
      <c r="D308" s="45"/>
      <c r="E308" s="45"/>
      <c r="F308" s="2" t="s">
        <v>21</v>
      </c>
      <c r="G308" s="10">
        <v>0</v>
      </c>
      <c r="H308" s="45"/>
      <c r="I308" s="45"/>
    </row>
    <row r="309" spans="1:9" ht="15.75" x14ac:dyDescent="0.25">
      <c r="A309" s="45"/>
      <c r="B309" s="69"/>
      <c r="C309" s="45"/>
      <c r="D309" s="45"/>
      <c r="E309" s="45"/>
      <c r="F309" s="2" t="s">
        <v>22</v>
      </c>
      <c r="G309" s="10">
        <v>0</v>
      </c>
      <c r="H309" s="45"/>
      <c r="I309" s="45"/>
    </row>
    <row r="310" spans="1:9" ht="15.75" x14ac:dyDescent="0.25">
      <c r="A310" s="45"/>
      <c r="B310" s="69"/>
      <c r="C310" s="45"/>
      <c r="D310" s="45"/>
      <c r="E310" s="45"/>
      <c r="F310" s="2" t="s">
        <v>23</v>
      </c>
      <c r="G310" s="10">
        <v>0</v>
      </c>
      <c r="H310" s="45"/>
      <c r="I310" s="45"/>
    </row>
    <row r="311" spans="1:9" ht="15.75" x14ac:dyDescent="0.25">
      <c r="A311" s="45"/>
      <c r="B311" s="70"/>
      <c r="C311" s="45"/>
      <c r="D311" s="45"/>
      <c r="E311" s="45"/>
      <c r="F311" s="2" t="s">
        <v>24</v>
      </c>
      <c r="G311" s="10">
        <v>0</v>
      </c>
      <c r="H311" s="45"/>
      <c r="I311" s="45"/>
    </row>
    <row r="312" spans="1:9" ht="15.75" x14ac:dyDescent="0.25">
      <c r="A312" s="45" t="s">
        <v>205</v>
      </c>
      <c r="B312" s="5" t="s">
        <v>150</v>
      </c>
      <c r="C312" s="45" t="s">
        <v>186</v>
      </c>
      <c r="D312" s="45" t="s">
        <v>9</v>
      </c>
      <c r="E312" s="45" t="s">
        <v>9</v>
      </c>
      <c r="F312" s="6" t="s">
        <v>10</v>
      </c>
      <c r="G312" s="9">
        <f>G313+G314+G315+G316+G317</f>
        <v>0</v>
      </c>
      <c r="H312" s="45" t="s">
        <v>11</v>
      </c>
      <c r="I312" s="45" t="s">
        <v>11</v>
      </c>
    </row>
    <row r="313" spans="1:9" ht="14.25" customHeight="1" x14ac:dyDescent="0.25">
      <c r="A313" s="45"/>
      <c r="B313" s="68" t="s">
        <v>151</v>
      </c>
      <c r="C313" s="45"/>
      <c r="D313" s="45"/>
      <c r="E313" s="45"/>
      <c r="F313" s="2" t="s">
        <v>20</v>
      </c>
      <c r="G313" s="10">
        <v>0</v>
      </c>
      <c r="H313" s="45"/>
      <c r="I313" s="45"/>
    </row>
    <row r="314" spans="1:9" ht="15.75" x14ac:dyDescent="0.25">
      <c r="A314" s="45"/>
      <c r="B314" s="69"/>
      <c r="C314" s="45"/>
      <c r="D314" s="45"/>
      <c r="E314" s="45"/>
      <c r="F314" s="2" t="s">
        <v>21</v>
      </c>
      <c r="G314" s="10">
        <v>0</v>
      </c>
      <c r="H314" s="45"/>
      <c r="I314" s="45"/>
    </row>
    <row r="315" spans="1:9" ht="15.75" x14ac:dyDescent="0.25">
      <c r="A315" s="45"/>
      <c r="B315" s="69"/>
      <c r="C315" s="45"/>
      <c r="D315" s="45"/>
      <c r="E315" s="45"/>
      <c r="F315" s="2" t="s">
        <v>22</v>
      </c>
      <c r="G315" s="10">
        <v>0</v>
      </c>
      <c r="H315" s="45"/>
      <c r="I315" s="45"/>
    </row>
    <row r="316" spans="1:9" ht="15.75" x14ac:dyDescent="0.25">
      <c r="A316" s="45"/>
      <c r="B316" s="69"/>
      <c r="C316" s="45"/>
      <c r="D316" s="45"/>
      <c r="E316" s="45"/>
      <c r="F316" s="2" t="s">
        <v>23</v>
      </c>
      <c r="G316" s="10">
        <v>0</v>
      </c>
      <c r="H316" s="45"/>
      <c r="I316" s="45"/>
    </row>
    <row r="317" spans="1:9" ht="15.75" x14ac:dyDescent="0.25">
      <c r="A317" s="45"/>
      <c r="B317" s="70"/>
      <c r="C317" s="45"/>
      <c r="D317" s="45"/>
      <c r="E317" s="45"/>
      <c r="F317" s="2" t="s">
        <v>24</v>
      </c>
      <c r="G317" s="10">
        <v>0</v>
      </c>
      <c r="H317" s="45"/>
      <c r="I317" s="45"/>
    </row>
    <row r="318" spans="1:9" ht="15.75" x14ac:dyDescent="0.25">
      <c r="A318" s="45" t="s">
        <v>206</v>
      </c>
      <c r="B318" s="5" t="s">
        <v>152</v>
      </c>
      <c r="C318" s="45" t="s">
        <v>186</v>
      </c>
      <c r="D318" s="45" t="s">
        <v>9</v>
      </c>
      <c r="E318" s="45" t="s">
        <v>9</v>
      </c>
      <c r="F318" s="6" t="s">
        <v>10</v>
      </c>
      <c r="G318" s="9">
        <f>G319+G320+G321+G322+G323</f>
        <v>0</v>
      </c>
      <c r="H318" s="45" t="s">
        <v>11</v>
      </c>
      <c r="I318" s="45" t="s">
        <v>11</v>
      </c>
    </row>
    <row r="319" spans="1:9" ht="16.5" customHeight="1" x14ac:dyDescent="0.25">
      <c r="A319" s="45"/>
      <c r="B319" s="68" t="s">
        <v>153</v>
      </c>
      <c r="C319" s="45"/>
      <c r="D319" s="45"/>
      <c r="E319" s="45"/>
      <c r="F319" s="2" t="s">
        <v>20</v>
      </c>
      <c r="G319" s="10">
        <v>0</v>
      </c>
      <c r="H319" s="45"/>
      <c r="I319" s="45"/>
    </row>
    <row r="320" spans="1:9" ht="15.75" x14ac:dyDescent="0.25">
      <c r="A320" s="45"/>
      <c r="B320" s="69"/>
      <c r="C320" s="45"/>
      <c r="D320" s="45"/>
      <c r="E320" s="45"/>
      <c r="F320" s="2" t="s">
        <v>21</v>
      </c>
      <c r="G320" s="10">
        <v>0</v>
      </c>
      <c r="H320" s="45"/>
      <c r="I320" s="45"/>
    </row>
    <row r="321" spans="1:11" ht="15.75" x14ac:dyDescent="0.25">
      <c r="A321" s="45"/>
      <c r="B321" s="69"/>
      <c r="C321" s="45"/>
      <c r="D321" s="45"/>
      <c r="E321" s="45"/>
      <c r="F321" s="2" t="s">
        <v>22</v>
      </c>
      <c r="G321" s="10">
        <v>0</v>
      </c>
      <c r="H321" s="45"/>
      <c r="I321" s="45"/>
    </row>
    <row r="322" spans="1:11" ht="15.75" x14ac:dyDescent="0.25">
      <c r="A322" s="45"/>
      <c r="B322" s="69"/>
      <c r="C322" s="45"/>
      <c r="D322" s="45"/>
      <c r="E322" s="45"/>
      <c r="F322" s="2" t="s">
        <v>23</v>
      </c>
      <c r="G322" s="10">
        <v>0</v>
      </c>
      <c r="H322" s="45"/>
      <c r="I322" s="45"/>
    </row>
    <row r="323" spans="1:11" ht="15.75" x14ac:dyDescent="0.25">
      <c r="A323" s="45"/>
      <c r="B323" s="70"/>
      <c r="C323" s="45"/>
      <c r="D323" s="45"/>
      <c r="E323" s="45"/>
      <c r="F323" s="2" t="s">
        <v>24</v>
      </c>
      <c r="G323" s="10">
        <v>0</v>
      </c>
      <c r="H323" s="45"/>
      <c r="I323" s="45"/>
    </row>
    <row r="324" spans="1:11" ht="15.75" x14ac:dyDescent="0.25">
      <c r="A324" s="45" t="s">
        <v>207</v>
      </c>
      <c r="B324" s="5" t="s">
        <v>154</v>
      </c>
      <c r="C324" s="45" t="s">
        <v>186</v>
      </c>
      <c r="D324" s="45" t="s">
        <v>9</v>
      </c>
      <c r="E324" s="45" t="s">
        <v>9</v>
      </c>
      <c r="F324" s="6" t="s">
        <v>10</v>
      </c>
      <c r="G324" s="39">
        <f>G330+G336+G342+G348+G354+G360+G366+G372+G378</f>
        <v>10039.1</v>
      </c>
      <c r="H324" s="45" t="s">
        <v>11</v>
      </c>
      <c r="I324" s="45" t="s">
        <v>11</v>
      </c>
    </row>
    <row r="325" spans="1:11" ht="18" customHeight="1" x14ac:dyDescent="0.25">
      <c r="A325" s="45"/>
      <c r="B325" s="68" t="s">
        <v>155</v>
      </c>
      <c r="C325" s="45"/>
      <c r="D325" s="45"/>
      <c r="E325" s="45"/>
      <c r="F325" s="2" t="s">
        <v>20</v>
      </c>
      <c r="G325" s="31">
        <f t="shared" ref="G325:G329" si="18">G331+G337+G343+G349+G355+G361+G367+G373+G379</f>
        <v>6826.8</v>
      </c>
      <c r="H325" s="45"/>
      <c r="I325" s="45"/>
    </row>
    <row r="326" spans="1:11" ht="15.75" x14ac:dyDescent="0.25">
      <c r="A326" s="45"/>
      <c r="B326" s="69"/>
      <c r="C326" s="45"/>
      <c r="D326" s="45"/>
      <c r="E326" s="45"/>
      <c r="F326" s="2" t="s">
        <v>21</v>
      </c>
      <c r="G326" s="31">
        <f t="shared" si="18"/>
        <v>1012.8</v>
      </c>
      <c r="H326" s="45"/>
      <c r="I326" s="45"/>
    </row>
    <row r="327" spans="1:11" ht="15.75" x14ac:dyDescent="0.25">
      <c r="A327" s="45"/>
      <c r="B327" s="69"/>
      <c r="C327" s="45"/>
      <c r="D327" s="45"/>
      <c r="E327" s="45"/>
      <c r="F327" s="2" t="s">
        <v>22</v>
      </c>
      <c r="G327" s="31">
        <f t="shared" si="18"/>
        <v>2199.5</v>
      </c>
      <c r="H327" s="45"/>
      <c r="I327" s="45"/>
    </row>
    <row r="328" spans="1:11" ht="15.75" x14ac:dyDescent="0.25">
      <c r="A328" s="45"/>
      <c r="B328" s="69"/>
      <c r="C328" s="45"/>
      <c r="D328" s="45"/>
      <c r="E328" s="45"/>
      <c r="F328" s="2" t="s">
        <v>23</v>
      </c>
      <c r="G328" s="9">
        <f t="shared" si="18"/>
        <v>0</v>
      </c>
      <c r="H328" s="45"/>
      <c r="I328" s="45"/>
    </row>
    <row r="329" spans="1:11" ht="15.75" x14ac:dyDescent="0.25">
      <c r="A329" s="45"/>
      <c r="B329" s="70"/>
      <c r="C329" s="45"/>
      <c r="D329" s="45"/>
      <c r="E329" s="45"/>
      <c r="F329" s="2" t="s">
        <v>24</v>
      </c>
      <c r="G329" s="10">
        <f t="shared" si="18"/>
        <v>0</v>
      </c>
      <c r="H329" s="45"/>
      <c r="I329" s="45"/>
    </row>
    <row r="330" spans="1:11" ht="15.75" x14ac:dyDescent="0.25">
      <c r="A330" s="45" t="s">
        <v>191</v>
      </c>
      <c r="B330" s="2" t="s">
        <v>30</v>
      </c>
      <c r="C330" s="45" t="s">
        <v>186</v>
      </c>
      <c r="D330" s="45" t="s">
        <v>9</v>
      </c>
      <c r="E330" s="45" t="s">
        <v>9</v>
      </c>
      <c r="F330" s="6" t="s">
        <v>10</v>
      </c>
      <c r="G330" s="39">
        <f>G331+G332+G333+G334+G335</f>
        <v>6472.3</v>
      </c>
      <c r="H330" s="45" t="s">
        <v>11</v>
      </c>
      <c r="I330" s="45" t="s">
        <v>11</v>
      </c>
    </row>
    <row r="331" spans="1:11" ht="15.75" customHeight="1" x14ac:dyDescent="0.25">
      <c r="A331" s="45"/>
      <c r="B331" s="68" t="s">
        <v>192</v>
      </c>
      <c r="C331" s="45"/>
      <c r="D331" s="45"/>
      <c r="E331" s="45"/>
      <c r="F331" s="2" t="s">
        <v>20</v>
      </c>
      <c r="G331" s="36">
        <v>5543</v>
      </c>
      <c r="H331" s="45"/>
      <c r="I331" s="45"/>
      <c r="K331" t="s">
        <v>219</v>
      </c>
    </row>
    <row r="332" spans="1:11" ht="15.75" x14ac:dyDescent="0.25">
      <c r="A332" s="45"/>
      <c r="B332" s="69"/>
      <c r="C332" s="45"/>
      <c r="D332" s="45"/>
      <c r="E332" s="45"/>
      <c r="F332" s="2" t="s">
        <v>21</v>
      </c>
      <c r="G332" s="32">
        <v>929.3</v>
      </c>
      <c r="H332" s="45"/>
      <c r="I332" s="45"/>
    </row>
    <row r="333" spans="1:11" ht="15.75" x14ac:dyDescent="0.25">
      <c r="A333" s="45"/>
      <c r="B333" s="69"/>
      <c r="C333" s="45"/>
      <c r="D333" s="45"/>
      <c r="E333" s="45"/>
      <c r="F333" s="2" t="s">
        <v>22</v>
      </c>
      <c r="G333" s="10">
        <v>0</v>
      </c>
      <c r="H333" s="45"/>
      <c r="I333" s="45"/>
    </row>
    <row r="334" spans="1:11" ht="15.75" x14ac:dyDescent="0.25">
      <c r="A334" s="45"/>
      <c r="B334" s="69"/>
      <c r="C334" s="45"/>
      <c r="D334" s="45"/>
      <c r="E334" s="45"/>
      <c r="F334" s="2" t="s">
        <v>23</v>
      </c>
      <c r="G334" s="10">
        <v>0</v>
      </c>
      <c r="H334" s="45"/>
      <c r="I334" s="45"/>
    </row>
    <row r="335" spans="1:11" ht="15.75" x14ac:dyDescent="0.25">
      <c r="A335" s="45"/>
      <c r="B335" s="70"/>
      <c r="C335" s="45"/>
      <c r="D335" s="45"/>
      <c r="E335" s="45"/>
      <c r="F335" s="2" t="s">
        <v>24</v>
      </c>
      <c r="G335" s="10">
        <v>0</v>
      </c>
      <c r="H335" s="45"/>
      <c r="I335" s="45"/>
    </row>
    <row r="336" spans="1:11" ht="15.75" x14ac:dyDescent="0.25">
      <c r="A336" s="45" t="s">
        <v>193</v>
      </c>
      <c r="B336" s="2" t="s">
        <v>30</v>
      </c>
      <c r="C336" s="45" t="s">
        <v>186</v>
      </c>
      <c r="D336" s="45" t="s">
        <v>9</v>
      </c>
      <c r="E336" s="45" t="s">
        <v>9</v>
      </c>
      <c r="F336" s="6" t="s">
        <v>10</v>
      </c>
      <c r="G336" s="31">
        <f>G337+G338+G339+G340+G341</f>
        <v>1152.0999999999999</v>
      </c>
      <c r="H336" s="45" t="s">
        <v>11</v>
      </c>
      <c r="I336" s="45" t="s">
        <v>11</v>
      </c>
    </row>
    <row r="337" spans="1:9" ht="13.5" customHeight="1" x14ac:dyDescent="0.25">
      <c r="A337" s="45"/>
      <c r="B337" s="68" t="s">
        <v>156</v>
      </c>
      <c r="C337" s="45"/>
      <c r="D337" s="45"/>
      <c r="E337" s="45"/>
      <c r="F337" s="2" t="s">
        <v>20</v>
      </c>
      <c r="G337" s="32">
        <v>1068.5999999999999</v>
      </c>
      <c r="H337" s="45"/>
      <c r="I337" s="45"/>
    </row>
    <row r="338" spans="1:9" ht="15.75" x14ac:dyDescent="0.25">
      <c r="A338" s="45"/>
      <c r="B338" s="69"/>
      <c r="C338" s="45"/>
      <c r="D338" s="45"/>
      <c r="E338" s="45"/>
      <c r="F338" s="2" t="s">
        <v>21</v>
      </c>
      <c r="G338" s="32">
        <v>83.5</v>
      </c>
      <c r="H338" s="45"/>
      <c r="I338" s="45"/>
    </row>
    <row r="339" spans="1:9" ht="15.75" x14ac:dyDescent="0.25">
      <c r="A339" s="45"/>
      <c r="B339" s="69"/>
      <c r="C339" s="45"/>
      <c r="D339" s="45"/>
      <c r="E339" s="45"/>
      <c r="F339" s="2" t="s">
        <v>22</v>
      </c>
      <c r="G339" s="10">
        <v>0</v>
      </c>
      <c r="H339" s="45"/>
      <c r="I339" s="45"/>
    </row>
    <row r="340" spans="1:9" ht="15.75" x14ac:dyDescent="0.25">
      <c r="A340" s="45"/>
      <c r="B340" s="69"/>
      <c r="C340" s="45"/>
      <c r="D340" s="45"/>
      <c r="E340" s="45"/>
      <c r="F340" s="2" t="s">
        <v>23</v>
      </c>
      <c r="G340" s="10">
        <v>0</v>
      </c>
      <c r="H340" s="45"/>
      <c r="I340" s="45"/>
    </row>
    <row r="341" spans="1:9" ht="15.75" x14ac:dyDescent="0.25">
      <c r="A341" s="45"/>
      <c r="B341" s="70"/>
      <c r="C341" s="45"/>
      <c r="D341" s="45"/>
      <c r="E341" s="45"/>
      <c r="F341" s="2" t="s">
        <v>24</v>
      </c>
      <c r="G341" s="10">
        <v>0</v>
      </c>
      <c r="H341" s="45"/>
      <c r="I341" s="45"/>
    </row>
    <row r="342" spans="1:9" ht="15.75" x14ac:dyDescent="0.25">
      <c r="A342" s="45" t="s">
        <v>194</v>
      </c>
      <c r="B342" s="2" t="s">
        <v>30</v>
      </c>
      <c r="C342" s="45" t="s">
        <v>158</v>
      </c>
      <c r="D342" s="45" t="s">
        <v>9</v>
      </c>
      <c r="E342" s="45" t="s">
        <v>9</v>
      </c>
      <c r="F342" s="6" t="s">
        <v>10</v>
      </c>
      <c r="G342" s="9">
        <f>G343+G344+G345+G346+G347</f>
        <v>66</v>
      </c>
      <c r="H342" s="45" t="s">
        <v>11</v>
      </c>
      <c r="I342" s="45" t="s">
        <v>11</v>
      </c>
    </row>
    <row r="343" spans="1:9" ht="18" customHeight="1" x14ac:dyDescent="0.25">
      <c r="A343" s="45"/>
      <c r="B343" s="68" t="s">
        <v>157</v>
      </c>
      <c r="C343" s="45"/>
      <c r="D343" s="45"/>
      <c r="E343" s="45"/>
      <c r="F343" s="2" t="s">
        <v>20</v>
      </c>
      <c r="G343" s="10">
        <v>0.7</v>
      </c>
      <c r="H343" s="45"/>
      <c r="I343" s="45"/>
    </row>
    <row r="344" spans="1:9" ht="15.75" x14ac:dyDescent="0.25">
      <c r="A344" s="45"/>
      <c r="B344" s="69"/>
      <c r="C344" s="45"/>
      <c r="D344" s="45"/>
      <c r="E344" s="45"/>
      <c r="F344" s="2" t="s">
        <v>21</v>
      </c>
      <c r="G344" s="10">
        <v>0</v>
      </c>
      <c r="H344" s="45"/>
      <c r="I344" s="45"/>
    </row>
    <row r="345" spans="1:9" ht="15.75" x14ac:dyDescent="0.25">
      <c r="A345" s="45"/>
      <c r="B345" s="69"/>
      <c r="C345" s="45"/>
      <c r="D345" s="45"/>
      <c r="E345" s="45"/>
      <c r="F345" s="2" t="s">
        <v>22</v>
      </c>
      <c r="G345" s="10">
        <v>65.3</v>
      </c>
      <c r="H345" s="45"/>
      <c r="I345" s="45"/>
    </row>
    <row r="346" spans="1:9" ht="15.75" x14ac:dyDescent="0.25">
      <c r="A346" s="45"/>
      <c r="B346" s="69"/>
      <c r="C346" s="45"/>
      <c r="D346" s="45"/>
      <c r="E346" s="45"/>
      <c r="F346" s="2" t="s">
        <v>23</v>
      </c>
      <c r="G346" s="10">
        <v>0</v>
      </c>
      <c r="H346" s="45"/>
      <c r="I346" s="45"/>
    </row>
    <row r="347" spans="1:9" ht="47.25" customHeight="1" x14ac:dyDescent="0.25">
      <c r="A347" s="45"/>
      <c r="B347" s="70"/>
      <c r="C347" s="45"/>
      <c r="D347" s="45"/>
      <c r="E347" s="45"/>
      <c r="F347" s="2" t="s">
        <v>24</v>
      </c>
      <c r="G347" s="10">
        <v>0</v>
      </c>
      <c r="H347" s="45"/>
      <c r="I347" s="45"/>
    </row>
    <row r="348" spans="1:9" ht="15.75" x14ac:dyDescent="0.25">
      <c r="A348" s="45" t="s">
        <v>195</v>
      </c>
      <c r="B348" s="2" t="s">
        <v>30</v>
      </c>
      <c r="C348" s="45" t="s">
        <v>160</v>
      </c>
      <c r="D348" s="45" t="s">
        <v>9</v>
      </c>
      <c r="E348" s="45" t="s">
        <v>9</v>
      </c>
      <c r="F348" s="6" t="s">
        <v>10</v>
      </c>
      <c r="G348" s="9">
        <f>G349+G350+G351+G352+G353</f>
        <v>112</v>
      </c>
      <c r="H348" s="45" t="s">
        <v>11</v>
      </c>
      <c r="I348" s="45" t="s">
        <v>11</v>
      </c>
    </row>
    <row r="349" spans="1:9" ht="16.5" customHeight="1" x14ac:dyDescent="0.25">
      <c r="A349" s="45"/>
      <c r="B349" s="68" t="s">
        <v>159</v>
      </c>
      <c r="C349" s="45"/>
      <c r="D349" s="45"/>
      <c r="E349" s="45"/>
      <c r="F349" s="2" t="s">
        <v>20</v>
      </c>
      <c r="G349" s="10">
        <v>1.1000000000000001</v>
      </c>
      <c r="H349" s="45"/>
      <c r="I349" s="45"/>
    </row>
    <row r="350" spans="1:9" ht="15.75" x14ac:dyDescent="0.25">
      <c r="A350" s="45"/>
      <c r="B350" s="69"/>
      <c r="C350" s="45"/>
      <c r="D350" s="45"/>
      <c r="E350" s="45"/>
      <c r="F350" s="2" t="s">
        <v>21</v>
      </c>
      <c r="G350" s="10">
        <v>0</v>
      </c>
      <c r="H350" s="45"/>
      <c r="I350" s="45"/>
    </row>
    <row r="351" spans="1:9" ht="15.75" x14ac:dyDescent="0.25">
      <c r="A351" s="45"/>
      <c r="B351" s="69"/>
      <c r="C351" s="45"/>
      <c r="D351" s="45"/>
      <c r="E351" s="45"/>
      <c r="F351" s="2" t="s">
        <v>22</v>
      </c>
      <c r="G351" s="10">
        <v>110.9</v>
      </c>
      <c r="H351" s="45"/>
      <c r="I351" s="45"/>
    </row>
    <row r="352" spans="1:9" ht="15.75" x14ac:dyDescent="0.25">
      <c r="A352" s="45"/>
      <c r="B352" s="69"/>
      <c r="C352" s="45"/>
      <c r="D352" s="45"/>
      <c r="E352" s="45"/>
      <c r="F352" s="2" t="s">
        <v>23</v>
      </c>
      <c r="G352" s="10">
        <v>0</v>
      </c>
      <c r="H352" s="45"/>
      <c r="I352" s="45"/>
    </row>
    <row r="353" spans="1:9" ht="17.25" customHeight="1" x14ac:dyDescent="0.25">
      <c r="A353" s="45"/>
      <c r="B353" s="70"/>
      <c r="C353" s="45"/>
      <c r="D353" s="45"/>
      <c r="E353" s="45"/>
      <c r="F353" s="2" t="s">
        <v>24</v>
      </c>
      <c r="G353" s="10">
        <v>0</v>
      </c>
      <c r="H353" s="45"/>
      <c r="I353" s="45"/>
    </row>
    <row r="354" spans="1:9" ht="15.75" x14ac:dyDescent="0.25">
      <c r="A354" s="45" t="s">
        <v>196</v>
      </c>
      <c r="B354" s="2" t="s">
        <v>161</v>
      </c>
      <c r="C354" s="45" t="s">
        <v>160</v>
      </c>
      <c r="D354" s="45" t="s">
        <v>9</v>
      </c>
      <c r="E354" s="45" t="s">
        <v>9</v>
      </c>
      <c r="F354" s="6" t="s">
        <v>10</v>
      </c>
      <c r="G354" s="9">
        <f>G355+G356+G357+G358+G359</f>
        <v>90</v>
      </c>
      <c r="H354" s="45" t="s">
        <v>11</v>
      </c>
      <c r="I354" s="45" t="s">
        <v>11</v>
      </c>
    </row>
    <row r="355" spans="1:9" ht="17.25" customHeight="1" x14ac:dyDescent="0.25">
      <c r="A355" s="45"/>
      <c r="B355" s="68" t="s">
        <v>162</v>
      </c>
      <c r="C355" s="45"/>
      <c r="D355" s="45"/>
      <c r="E355" s="45"/>
      <c r="F355" s="2" t="s">
        <v>20</v>
      </c>
      <c r="G355" s="10">
        <v>0.9</v>
      </c>
      <c r="H355" s="45"/>
      <c r="I355" s="45"/>
    </row>
    <row r="356" spans="1:9" ht="15.75" x14ac:dyDescent="0.25">
      <c r="A356" s="45"/>
      <c r="B356" s="69"/>
      <c r="C356" s="45"/>
      <c r="D356" s="45"/>
      <c r="E356" s="45"/>
      <c r="F356" s="2" t="s">
        <v>21</v>
      </c>
      <c r="G356" s="10">
        <v>0</v>
      </c>
      <c r="H356" s="45"/>
      <c r="I356" s="45"/>
    </row>
    <row r="357" spans="1:9" ht="15.75" x14ac:dyDescent="0.25">
      <c r="A357" s="45"/>
      <c r="B357" s="69"/>
      <c r="C357" s="45"/>
      <c r="D357" s="45"/>
      <c r="E357" s="45"/>
      <c r="F357" s="2" t="s">
        <v>22</v>
      </c>
      <c r="G357" s="10">
        <v>89.1</v>
      </c>
      <c r="H357" s="45"/>
      <c r="I357" s="45"/>
    </row>
    <row r="358" spans="1:9" ht="15.75" x14ac:dyDescent="0.25">
      <c r="A358" s="45"/>
      <c r="B358" s="69"/>
      <c r="C358" s="45"/>
      <c r="D358" s="45"/>
      <c r="E358" s="45"/>
      <c r="F358" s="2" t="s">
        <v>23</v>
      </c>
      <c r="G358" s="10">
        <v>0</v>
      </c>
      <c r="H358" s="45"/>
      <c r="I358" s="45"/>
    </row>
    <row r="359" spans="1:9" ht="15.75" x14ac:dyDescent="0.25">
      <c r="A359" s="45"/>
      <c r="B359" s="70"/>
      <c r="C359" s="45"/>
      <c r="D359" s="45"/>
      <c r="E359" s="45"/>
      <c r="F359" s="2" t="s">
        <v>24</v>
      </c>
      <c r="G359" s="10">
        <v>0</v>
      </c>
      <c r="H359" s="45"/>
      <c r="I359" s="45"/>
    </row>
    <row r="360" spans="1:9" ht="16.5" customHeight="1" x14ac:dyDescent="0.25">
      <c r="A360" s="45" t="s">
        <v>197</v>
      </c>
      <c r="B360" s="64" t="s">
        <v>198</v>
      </c>
      <c r="C360" s="71" t="s">
        <v>158</v>
      </c>
      <c r="D360" s="45" t="s">
        <v>9</v>
      </c>
      <c r="E360" s="45" t="s">
        <v>9</v>
      </c>
      <c r="F360" s="6" t="s">
        <v>10</v>
      </c>
      <c r="G360" s="9">
        <f>G361+G362+G363+G364+G365</f>
        <v>76.099999999999994</v>
      </c>
      <c r="H360" s="45" t="s">
        <v>11</v>
      </c>
      <c r="I360" s="45" t="s">
        <v>11</v>
      </c>
    </row>
    <row r="361" spans="1:9" ht="15.75" x14ac:dyDescent="0.25">
      <c r="A361" s="45"/>
      <c r="B361" s="64"/>
      <c r="C361" s="71"/>
      <c r="D361" s="45"/>
      <c r="E361" s="45"/>
      <c r="F361" s="2" t="s">
        <v>20</v>
      </c>
      <c r="G361" s="10">
        <v>0.8</v>
      </c>
      <c r="H361" s="45"/>
      <c r="I361" s="45"/>
    </row>
    <row r="362" spans="1:9" ht="15.75" x14ac:dyDescent="0.25">
      <c r="A362" s="45"/>
      <c r="B362" s="64"/>
      <c r="C362" s="71"/>
      <c r="D362" s="45"/>
      <c r="E362" s="45"/>
      <c r="F362" s="2" t="s">
        <v>21</v>
      </c>
      <c r="G362" s="10">
        <v>0</v>
      </c>
      <c r="H362" s="45"/>
      <c r="I362" s="45"/>
    </row>
    <row r="363" spans="1:9" ht="15.75" x14ac:dyDescent="0.25">
      <c r="A363" s="45"/>
      <c r="B363" s="64"/>
      <c r="C363" s="71"/>
      <c r="D363" s="45"/>
      <c r="E363" s="45"/>
      <c r="F363" s="2" t="s">
        <v>22</v>
      </c>
      <c r="G363" s="10">
        <v>75.3</v>
      </c>
      <c r="H363" s="45"/>
      <c r="I363" s="45"/>
    </row>
    <row r="364" spans="1:9" ht="15.75" x14ac:dyDescent="0.25">
      <c r="A364" s="45"/>
      <c r="B364" s="64"/>
      <c r="C364" s="71"/>
      <c r="D364" s="45"/>
      <c r="E364" s="45"/>
      <c r="F364" s="2" t="s">
        <v>23</v>
      </c>
      <c r="G364" s="10">
        <v>0</v>
      </c>
      <c r="H364" s="45"/>
      <c r="I364" s="45"/>
    </row>
    <row r="365" spans="1:9" ht="15.75" x14ac:dyDescent="0.25">
      <c r="A365" s="45"/>
      <c r="B365" s="64"/>
      <c r="C365" s="71"/>
      <c r="D365" s="45"/>
      <c r="E365" s="45"/>
      <c r="F365" s="2" t="s">
        <v>24</v>
      </c>
      <c r="G365" s="10">
        <v>0</v>
      </c>
      <c r="H365" s="45"/>
      <c r="I365" s="45"/>
    </row>
    <row r="366" spans="1:9" ht="20.25" customHeight="1" x14ac:dyDescent="0.25">
      <c r="A366" s="45" t="s">
        <v>200</v>
      </c>
      <c r="B366" s="64" t="s">
        <v>199</v>
      </c>
      <c r="C366" s="71" t="s">
        <v>158</v>
      </c>
      <c r="D366" s="45" t="s">
        <v>9</v>
      </c>
      <c r="E366" s="45" t="s">
        <v>9</v>
      </c>
      <c r="F366" s="6" t="s">
        <v>10</v>
      </c>
      <c r="G366" s="9">
        <f>G367+G368+G369+G370+G371</f>
        <v>60</v>
      </c>
      <c r="H366" s="45" t="s">
        <v>11</v>
      </c>
      <c r="I366" s="45" t="s">
        <v>11</v>
      </c>
    </row>
    <row r="367" spans="1:9" ht="15.75" x14ac:dyDescent="0.25">
      <c r="A367" s="45"/>
      <c r="B367" s="64"/>
      <c r="C367" s="71"/>
      <c r="D367" s="45"/>
      <c r="E367" s="45"/>
      <c r="F367" s="2" t="s">
        <v>20</v>
      </c>
      <c r="G367" s="10">
        <v>0.6</v>
      </c>
      <c r="H367" s="45"/>
      <c r="I367" s="45"/>
    </row>
    <row r="368" spans="1:9" ht="15.75" x14ac:dyDescent="0.25">
      <c r="A368" s="45"/>
      <c r="B368" s="64"/>
      <c r="C368" s="71"/>
      <c r="D368" s="45"/>
      <c r="E368" s="45"/>
      <c r="F368" s="2" t="s">
        <v>21</v>
      </c>
      <c r="G368" s="10">
        <v>0</v>
      </c>
      <c r="H368" s="45"/>
      <c r="I368" s="45"/>
    </row>
    <row r="369" spans="1:9" ht="15.75" x14ac:dyDescent="0.25">
      <c r="A369" s="45"/>
      <c r="B369" s="64"/>
      <c r="C369" s="71"/>
      <c r="D369" s="45"/>
      <c r="E369" s="45"/>
      <c r="F369" s="2" t="s">
        <v>22</v>
      </c>
      <c r="G369" s="10">
        <v>59.4</v>
      </c>
      <c r="H369" s="45"/>
      <c r="I369" s="45"/>
    </row>
    <row r="370" spans="1:9" ht="15.75" x14ac:dyDescent="0.25">
      <c r="A370" s="45"/>
      <c r="B370" s="64"/>
      <c r="C370" s="71"/>
      <c r="D370" s="45"/>
      <c r="E370" s="45"/>
      <c r="F370" s="2" t="s">
        <v>23</v>
      </c>
      <c r="G370" s="10">
        <v>0</v>
      </c>
      <c r="H370" s="45"/>
      <c r="I370" s="45"/>
    </row>
    <row r="371" spans="1:9" ht="15.75" x14ac:dyDescent="0.25">
      <c r="A371" s="45"/>
      <c r="B371" s="64"/>
      <c r="C371" s="71"/>
      <c r="D371" s="45"/>
      <c r="E371" s="45"/>
      <c r="F371" s="2" t="s">
        <v>24</v>
      </c>
      <c r="G371" s="10">
        <v>0</v>
      </c>
      <c r="H371" s="45"/>
      <c r="I371" s="45"/>
    </row>
    <row r="372" spans="1:9" ht="16.5" customHeight="1" x14ac:dyDescent="0.25">
      <c r="A372" s="45" t="s">
        <v>201</v>
      </c>
      <c r="B372" s="2" t="s">
        <v>30</v>
      </c>
      <c r="C372" s="45" t="s">
        <v>187</v>
      </c>
      <c r="D372" s="45" t="s">
        <v>9</v>
      </c>
      <c r="E372" s="45" t="s">
        <v>9</v>
      </c>
      <c r="F372" s="6" t="s">
        <v>10</v>
      </c>
      <c r="G372" s="9">
        <f>G373+G374+G375+G376+G377</f>
        <v>11.2</v>
      </c>
      <c r="H372" s="45" t="s">
        <v>11</v>
      </c>
      <c r="I372" s="45" t="s">
        <v>11</v>
      </c>
    </row>
    <row r="373" spans="1:9" ht="15.75" x14ac:dyDescent="0.25">
      <c r="A373" s="45"/>
      <c r="B373" s="68" t="s">
        <v>34</v>
      </c>
      <c r="C373" s="45"/>
      <c r="D373" s="45"/>
      <c r="E373" s="45"/>
      <c r="F373" s="2" t="s">
        <v>20</v>
      </c>
      <c r="G373" s="32">
        <v>11.2</v>
      </c>
      <c r="H373" s="45"/>
      <c r="I373" s="45"/>
    </row>
    <row r="374" spans="1:9" ht="15.75" x14ac:dyDescent="0.25">
      <c r="A374" s="45"/>
      <c r="B374" s="69"/>
      <c r="C374" s="45"/>
      <c r="D374" s="45"/>
      <c r="E374" s="45"/>
      <c r="F374" s="2" t="s">
        <v>21</v>
      </c>
      <c r="G374" s="10">
        <v>0</v>
      </c>
      <c r="H374" s="45"/>
      <c r="I374" s="45"/>
    </row>
    <row r="375" spans="1:9" ht="15.75" x14ac:dyDescent="0.25">
      <c r="A375" s="45"/>
      <c r="B375" s="69"/>
      <c r="C375" s="45"/>
      <c r="D375" s="45"/>
      <c r="E375" s="45"/>
      <c r="F375" s="2" t="s">
        <v>22</v>
      </c>
      <c r="G375" s="10">
        <v>0</v>
      </c>
      <c r="H375" s="45"/>
      <c r="I375" s="45"/>
    </row>
    <row r="376" spans="1:9" ht="15.75" x14ac:dyDescent="0.25">
      <c r="A376" s="45"/>
      <c r="B376" s="69"/>
      <c r="C376" s="45"/>
      <c r="D376" s="45"/>
      <c r="E376" s="45"/>
      <c r="F376" s="2" t="s">
        <v>23</v>
      </c>
      <c r="G376" s="10">
        <v>0</v>
      </c>
      <c r="H376" s="45"/>
      <c r="I376" s="45"/>
    </row>
    <row r="377" spans="1:9" ht="15.75" x14ac:dyDescent="0.25">
      <c r="A377" s="45"/>
      <c r="B377" s="70"/>
      <c r="C377" s="45"/>
      <c r="D377" s="45"/>
      <c r="E377" s="45"/>
      <c r="F377" s="2" t="s">
        <v>24</v>
      </c>
      <c r="G377" s="10">
        <v>0</v>
      </c>
      <c r="H377" s="45"/>
      <c r="I377" s="45"/>
    </row>
    <row r="378" spans="1:9" ht="15.75" x14ac:dyDescent="0.25">
      <c r="A378" s="45" t="s">
        <v>217</v>
      </c>
      <c r="B378" s="25" t="s">
        <v>30</v>
      </c>
      <c r="C378" s="45" t="s">
        <v>216</v>
      </c>
      <c r="D378" s="45" t="s">
        <v>9</v>
      </c>
      <c r="E378" s="45" t="s">
        <v>9</v>
      </c>
      <c r="F378" s="6" t="s">
        <v>10</v>
      </c>
      <c r="G378" s="9">
        <f>G379+G380+G381+G382+G383</f>
        <v>1999.4</v>
      </c>
      <c r="H378" s="45" t="s">
        <v>11</v>
      </c>
      <c r="I378" s="45" t="s">
        <v>11</v>
      </c>
    </row>
    <row r="379" spans="1:9" ht="15.75" x14ac:dyDescent="0.25">
      <c r="A379" s="45"/>
      <c r="B379" s="68" t="s">
        <v>218</v>
      </c>
      <c r="C379" s="45"/>
      <c r="D379" s="45"/>
      <c r="E379" s="45"/>
      <c r="F379" s="25" t="s">
        <v>20</v>
      </c>
      <c r="G379" s="10">
        <v>199.9</v>
      </c>
      <c r="H379" s="45"/>
      <c r="I379" s="45"/>
    </row>
    <row r="380" spans="1:9" ht="15.75" x14ac:dyDescent="0.25">
      <c r="A380" s="45"/>
      <c r="B380" s="69"/>
      <c r="C380" s="45"/>
      <c r="D380" s="45"/>
      <c r="E380" s="45"/>
      <c r="F380" s="25" t="s">
        <v>21</v>
      </c>
      <c r="G380" s="10">
        <v>0</v>
      </c>
      <c r="H380" s="45"/>
      <c r="I380" s="45"/>
    </row>
    <row r="381" spans="1:9" ht="15.75" x14ac:dyDescent="0.25">
      <c r="A381" s="45"/>
      <c r="B381" s="69"/>
      <c r="C381" s="45"/>
      <c r="D381" s="45"/>
      <c r="E381" s="45"/>
      <c r="F381" s="25" t="s">
        <v>22</v>
      </c>
      <c r="G381" s="10">
        <v>1799.5</v>
      </c>
      <c r="H381" s="45"/>
      <c r="I381" s="45"/>
    </row>
    <row r="382" spans="1:9" ht="15.75" x14ac:dyDescent="0.25">
      <c r="A382" s="45"/>
      <c r="B382" s="69"/>
      <c r="C382" s="45"/>
      <c r="D382" s="45"/>
      <c r="E382" s="45"/>
      <c r="F382" s="25" t="s">
        <v>23</v>
      </c>
      <c r="G382" s="10">
        <v>0</v>
      </c>
      <c r="H382" s="45"/>
      <c r="I382" s="45"/>
    </row>
    <row r="383" spans="1:9" ht="15.75" x14ac:dyDescent="0.25">
      <c r="A383" s="45"/>
      <c r="B383" s="70"/>
      <c r="C383" s="45"/>
      <c r="D383" s="45"/>
      <c r="E383" s="45"/>
      <c r="F383" s="25" t="s">
        <v>24</v>
      </c>
      <c r="G383" s="10">
        <v>0</v>
      </c>
      <c r="H383" s="45"/>
      <c r="I383" s="45"/>
    </row>
    <row r="384" spans="1:9" s="15" customFormat="1" ht="15.75" x14ac:dyDescent="0.25">
      <c r="A384" s="56" t="s">
        <v>163</v>
      </c>
      <c r="B384" s="12" t="s">
        <v>164</v>
      </c>
      <c r="C384" s="56" t="s">
        <v>178</v>
      </c>
      <c r="D384" s="56" t="s">
        <v>9</v>
      </c>
      <c r="E384" s="56" t="s">
        <v>9</v>
      </c>
      <c r="F384" s="13" t="s">
        <v>10</v>
      </c>
      <c r="G384" s="21">
        <f>G390</f>
        <v>0</v>
      </c>
      <c r="H384" s="56" t="s">
        <v>11</v>
      </c>
      <c r="I384" s="56" t="s">
        <v>11</v>
      </c>
    </row>
    <row r="385" spans="1:9" s="15" customFormat="1" ht="18.75" customHeight="1" x14ac:dyDescent="0.25">
      <c r="A385" s="56"/>
      <c r="B385" s="81" t="s">
        <v>210</v>
      </c>
      <c r="C385" s="56"/>
      <c r="D385" s="56"/>
      <c r="E385" s="56"/>
      <c r="F385" s="13" t="s">
        <v>20</v>
      </c>
      <c r="G385" s="21">
        <f t="shared" ref="G385:G389" si="19">G391</f>
        <v>0</v>
      </c>
      <c r="H385" s="56"/>
      <c r="I385" s="56"/>
    </row>
    <row r="386" spans="1:9" s="15" customFormat="1" ht="15.75" x14ac:dyDescent="0.25">
      <c r="A386" s="56"/>
      <c r="B386" s="82"/>
      <c r="C386" s="56"/>
      <c r="D386" s="56"/>
      <c r="E386" s="56"/>
      <c r="F386" s="13" t="s">
        <v>21</v>
      </c>
      <c r="G386" s="21">
        <f t="shared" si="19"/>
        <v>0</v>
      </c>
      <c r="H386" s="56"/>
      <c r="I386" s="56"/>
    </row>
    <row r="387" spans="1:9" s="15" customFormat="1" ht="15.75" x14ac:dyDescent="0.25">
      <c r="A387" s="56"/>
      <c r="B387" s="82"/>
      <c r="C387" s="56"/>
      <c r="D387" s="56"/>
      <c r="E387" s="56"/>
      <c r="F387" s="13" t="s">
        <v>22</v>
      </c>
      <c r="G387" s="21">
        <f t="shared" si="19"/>
        <v>0</v>
      </c>
      <c r="H387" s="56"/>
      <c r="I387" s="56"/>
    </row>
    <row r="388" spans="1:9" s="15" customFormat="1" ht="15.75" x14ac:dyDescent="0.25">
      <c r="A388" s="56"/>
      <c r="B388" s="82"/>
      <c r="C388" s="56"/>
      <c r="D388" s="56"/>
      <c r="E388" s="56"/>
      <c r="F388" s="13" t="s">
        <v>23</v>
      </c>
      <c r="G388" s="21">
        <f t="shared" si="19"/>
        <v>0</v>
      </c>
      <c r="H388" s="56"/>
      <c r="I388" s="56"/>
    </row>
    <row r="389" spans="1:9" s="15" customFormat="1" ht="15.75" x14ac:dyDescent="0.25">
      <c r="A389" s="56"/>
      <c r="B389" s="83"/>
      <c r="C389" s="56"/>
      <c r="D389" s="56"/>
      <c r="E389" s="56"/>
      <c r="F389" s="13" t="s">
        <v>24</v>
      </c>
      <c r="G389" s="21">
        <f t="shared" si="19"/>
        <v>0</v>
      </c>
      <c r="H389" s="56"/>
      <c r="I389" s="56"/>
    </row>
    <row r="390" spans="1:9" ht="15.75" x14ac:dyDescent="0.25">
      <c r="A390" s="45" t="s">
        <v>165</v>
      </c>
      <c r="B390" s="5" t="s">
        <v>166</v>
      </c>
      <c r="C390" s="45" t="s">
        <v>178</v>
      </c>
      <c r="D390" s="45" t="s">
        <v>9</v>
      </c>
      <c r="E390" s="45" t="s">
        <v>9</v>
      </c>
      <c r="F390" s="6" t="s">
        <v>10</v>
      </c>
      <c r="G390" s="10">
        <f>G396</f>
        <v>0</v>
      </c>
      <c r="H390" s="45" t="s">
        <v>168</v>
      </c>
      <c r="I390" s="45" t="s">
        <v>169</v>
      </c>
    </row>
    <row r="391" spans="1:9" ht="18.75" customHeight="1" x14ac:dyDescent="0.25">
      <c r="A391" s="45"/>
      <c r="B391" s="68" t="s">
        <v>167</v>
      </c>
      <c r="C391" s="45"/>
      <c r="D391" s="45"/>
      <c r="E391" s="45"/>
      <c r="F391" s="2" t="s">
        <v>20</v>
      </c>
      <c r="G391" s="10">
        <f t="shared" ref="G391:G395" si="20">G397</f>
        <v>0</v>
      </c>
      <c r="H391" s="45"/>
      <c r="I391" s="45"/>
    </row>
    <row r="392" spans="1:9" ht="15.75" x14ac:dyDescent="0.25">
      <c r="A392" s="45"/>
      <c r="B392" s="69"/>
      <c r="C392" s="45"/>
      <c r="D392" s="45"/>
      <c r="E392" s="45"/>
      <c r="F392" s="2" t="s">
        <v>21</v>
      </c>
      <c r="G392" s="10">
        <f t="shared" si="20"/>
        <v>0</v>
      </c>
      <c r="H392" s="45"/>
      <c r="I392" s="45"/>
    </row>
    <row r="393" spans="1:9" ht="15.75" x14ac:dyDescent="0.25">
      <c r="A393" s="45"/>
      <c r="B393" s="69"/>
      <c r="C393" s="45"/>
      <c r="D393" s="45"/>
      <c r="E393" s="45"/>
      <c r="F393" s="2" t="s">
        <v>22</v>
      </c>
      <c r="G393" s="10">
        <f t="shared" si="20"/>
        <v>0</v>
      </c>
      <c r="H393" s="45"/>
      <c r="I393" s="45"/>
    </row>
    <row r="394" spans="1:9" ht="15.75" x14ac:dyDescent="0.25">
      <c r="A394" s="45"/>
      <c r="B394" s="69"/>
      <c r="C394" s="45"/>
      <c r="D394" s="45"/>
      <c r="E394" s="45"/>
      <c r="F394" s="2" t="s">
        <v>23</v>
      </c>
      <c r="G394" s="10">
        <f t="shared" si="20"/>
        <v>0</v>
      </c>
      <c r="H394" s="45"/>
      <c r="I394" s="45"/>
    </row>
    <row r="395" spans="1:9" ht="75" customHeight="1" x14ac:dyDescent="0.25">
      <c r="A395" s="45"/>
      <c r="B395" s="70"/>
      <c r="C395" s="45"/>
      <c r="D395" s="45"/>
      <c r="E395" s="45"/>
      <c r="F395" s="2" t="s">
        <v>24</v>
      </c>
      <c r="G395" s="10">
        <f t="shared" si="20"/>
        <v>0</v>
      </c>
      <c r="H395" s="45"/>
      <c r="I395" s="45"/>
    </row>
    <row r="396" spans="1:9" ht="15.75" x14ac:dyDescent="0.25">
      <c r="A396" s="45" t="s">
        <v>170</v>
      </c>
      <c r="B396" s="2" t="s">
        <v>30</v>
      </c>
      <c r="C396" s="45" t="s">
        <v>178</v>
      </c>
      <c r="D396" s="45" t="s">
        <v>9</v>
      </c>
      <c r="E396" s="45" t="s">
        <v>9</v>
      </c>
      <c r="F396" s="6" t="s">
        <v>10</v>
      </c>
      <c r="G396" s="9">
        <f>G397+G398+G399+G400+G401</f>
        <v>0</v>
      </c>
      <c r="H396" s="45" t="s">
        <v>11</v>
      </c>
      <c r="I396" s="45" t="s">
        <v>9</v>
      </c>
    </row>
    <row r="397" spans="1:9" ht="19.5" customHeight="1" x14ac:dyDescent="0.25">
      <c r="A397" s="45"/>
      <c r="B397" s="68" t="s">
        <v>171</v>
      </c>
      <c r="C397" s="45"/>
      <c r="D397" s="45"/>
      <c r="E397" s="45"/>
      <c r="F397" s="2" t="s">
        <v>20</v>
      </c>
      <c r="G397" s="10">
        <v>0</v>
      </c>
      <c r="H397" s="45"/>
      <c r="I397" s="45"/>
    </row>
    <row r="398" spans="1:9" ht="15.75" x14ac:dyDescent="0.25">
      <c r="A398" s="45"/>
      <c r="B398" s="69"/>
      <c r="C398" s="45"/>
      <c r="D398" s="45"/>
      <c r="E398" s="45"/>
      <c r="F398" s="2" t="s">
        <v>21</v>
      </c>
      <c r="G398" s="10">
        <v>0</v>
      </c>
      <c r="H398" s="45"/>
      <c r="I398" s="45"/>
    </row>
    <row r="399" spans="1:9" ht="15.75" x14ac:dyDescent="0.25">
      <c r="A399" s="45"/>
      <c r="B399" s="69"/>
      <c r="C399" s="45"/>
      <c r="D399" s="45"/>
      <c r="E399" s="45"/>
      <c r="F399" s="2" t="s">
        <v>22</v>
      </c>
      <c r="G399" s="10">
        <v>0</v>
      </c>
      <c r="H399" s="45"/>
      <c r="I399" s="45"/>
    </row>
    <row r="400" spans="1:9" ht="15.75" x14ac:dyDescent="0.25">
      <c r="A400" s="45"/>
      <c r="B400" s="69"/>
      <c r="C400" s="45"/>
      <c r="D400" s="45"/>
      <c r="E400" s="45"/>
      <c r="F400" s="2" t="s">
        <v>23</v>
      </c>
      <c r="G400" s="10">
        <v>0</v>
      </c>
      <c r="H400" s="45"/>
      <c r="I400" s="45"/>
    </row>
    <row r="401" spans="1:9" ht="15.75" x14ac:dyDescent="0.25">
      <c r="A401" s="45"/>
      <c r="B401" s="70"/>
      <c r="C401" s="45"/>
      <c r="D401" s="45"/>
      <c r="E401" s="45"/>
      <c r="F401" s="2" t="s">
        <v>24</v>
      </c>
      <c r="G401" s="10">
        <v>0</v>
      </c>
      <c r="H401" s="45"/>
      <c r="I401" s="45"/>
    </row>
    <row r="402" spans="1:9" s="15" customFormat="1" ht="18.75" customHeight="1" x14ac:dyDescent="0.25">
      <c r="A402" s="56" t="s">
        <v>172</v>
      </c>
      <c r="B402" s="72" t="s">
        <v>211</v>
      </c>
      <c r="C402" s="56" t="s">
        <v>178</v>
      </c>
      <c r="D402" s="56" t="s">
        <v>9</v>
      </c>
      <c r="E402" s="56" t="s">
        <v>9</v>
      </c>
      <c r="F402" s="13" t="s">
        <v>10</v>
      </c>
      <c r="G402" s="21">
        <f>G408+G414</f>
        <v>0</v>
      </c>
      <c r="H402" s="56" t="s">
        <v>11</v>
      </c>
      <c r="I402" s="56" t="s">
        <v>9</v>
      </c>
    </row>
    <row r="403" spans="1:9" s="15" customFormat="1" ht="15.75" x14ac:dyDescent="0.25">
      <c r="A403" s="56"/>
      <c r="B403" s="72"/>
      <c r="C403" s="56"/>
      <c r="D403" s="56"/>
      <c r="E403" s="56"/>
      <c r="F403" s="13" t="s">
        <v>20</v>
      </c>
      <c r="G403" s="21">
        <f t="shared" ref="G403:G407" si="21">G409+G415</f>
        <v>0</v>
      </c>
      <c r="H403" s="56"/>
      <c r="I403" s="56"/>
    </row>
    <row r="404" spans="1:9" s="15" customFormat="1" ht="15.75" x14ac:dyDescent="0.25">
      <c r="A404" s="56"/>
      <c r="B404" s="72"/>
      <c r="C404" s="56"/>
      <c r="D404" s="56"/>
      <c r="E404" s="56"/>
      <c r="F404" s="13" t="s">
        <v>21</v>
      </c>
      <c r="G404" s="21">
        <f t="shared" si="21"/>
        <v>0</v>
      </c>
      <c r="H404" s="56"/>
      <c r="I404" s="56"/>
    </row>
    <row r="405" spans="1:9" s="15" customFormat="1" ht="15.75" x14ac:dyDescent="0.25">
      <c r="A405" s="56"/>
      <c r="B405" s="72"/>
      <c r="C405" s="56"/>
      <c r="D405" s="56"/>
      <c r="E405" s="56"/>
      <c r="F405" s="13" t="s">
        <v>22</v>
      </c>
      <c r="G405" s="21">
        <f t="shared" si="21"/>
        <v>0</v>
      </c>
      <c r="H405" s="56"/>
      <c r="I405" s="56"/>
    </row>
    <row r="406" spans="1:9" s="15" customFormat="1" ht="15.75" x14ac:dyDescent="0.25">
      <c r="A406" s="56"/>
      <c r="B406" s="72"/>
      <c r="C406" s="56"/>
      <c r="D406" s="56"/>
      <c r="E406" s="56"/>
      <c r="F406" s="13" t="s">
        <v>23</v>
      </c>
      <c r="G406" s="21">
        <f t="shared" si="21"/>
        <v>0</v>
      </c>
      <c r="H406" s="56"/>
      <c r="I406" s="56"/>
    </row>
    <row r="407" spans="1:9" s="15" customFormat="1" ht="15.75" x14ac:dyDescent="0.25">
      <c r="A407" s="56"/>
      <c r="B407" s="72"/>
      <c r="C407" s="56"/>
      <c r="D407" s="56"/>
      <c r="E407" s="56"/>
      <c r="F407" s="13" t="s">
        <v>24</v>
      </c>
      <c r="G407" s="21">
        <f t="shared" si="21"/>
        <v>0</v>
      </c>
      <c r="H407" s="56"/>
      <c r="I407" s="56"/>
    </row>
    <row r="408" spans="1:9" ht="15.75" x14ac:dyDescent="0.25">
      <c r="A408" s="45" t="s">
        <v>202</v>
      </c>
      <c r="B408" s="5" t="s">
        <v>173</v>
      </c>
      <c r="C408" s="45" t="s">
        <v>178</v>
      </c>
      <c r="D408" s="45" t="s">
        <v>9</v>
      </c>
      <c r="E408" s="45" t="s">
        <v>9</v>
      </c>
      <c r="F408" s="6" t="s">
        <v>10</v>
      </c>
      <c r="G408" s="9">
        <f>G409+G410+G411+G412+G413</f>
        <v>0</v>
      </c>
      <c r="H408" s="45" t="s">
        <v>11</v>
      </c>
      <c r="I408" s="45" t="s">
        <v>9</v>
      </c>
    </row>
    <row r="409" spans="1:9" ht="16.5" customHeight="1" x14ac:dyDescent="0.25">
      <c r="A409" s="45"/>
      <c r="B409" s="68" t="s">
        <v>174</v>
      </c>
      <c r="C409" s="45"/>
      <c r="D409" s="45"/>
      <c r="E409" s="45"/>
      <c r="F409" s="2" t="s">
        <v>20</v>
      </c>
      <c r="G409" s="10">
        <v>0</v>
      </c>
      <c r="H409" s="45"/>
      <c r="I409" s="45"/>
    </row>
    <row r="410" spans="1:9" ht="15.75" x14ac:dyDescent="0.25">
      <c r="A410" s="45"/>
      <c r="B410" s="69"/>
      <c r="C410" s="45"/>
      <c r="D410" s="45"/>
      <c r="E410" s="45"/>
      <c r="F410" s="2" t="s">
        <v>21</v>
      </c>
      <c r="G410" s="10">
        <v>0</v>
      </c>
      <c r="H410" s="45"/>
      <c r="I410" s="45"/>
    </row>
    <row r="411" spans="1:9" ht="15.75" x14ac:dyDescent="0.25">
      <c r="A411" s="45"/>
      <c r="B411" s="69"/>
      <c r="C411" s="45"/>
      <c r="D411" s="45"/>
      <c r="E411" s="45"/>
      <c r="F411" s="2" t="s">
        <v>22</v>
      </c>
      <c r="G411" s="10">
        <v>0</v>
      </c>
      <c r="H411" s="45"/>
      <c r="I411" s="45"/>
    </row>
    <row r="412" spans="1:9" ht="15.75" x14ac:dyDescent="0.25">
      <c r="A412" s="45"/>
      <c r="B412" s="69"/>
      <c r="C412" s="45"/>
      <c r="D412" s="45"/>
      <c r="E412" s="45"/>
      <c r="F412" s="2" t="s">
        <v>23</v>
      </c>
      <c r="G412" s="10">
        <v>0</v>
      </c>
      <c r="H412" s="45"/>
      <c r="I412" s="45"/>
    </row>
    <row r="413" spans="1:9" ht="21" customHeight="1" x14ac:dyDescent="0.25">
      <c r="A413" s="45"/>
      <c r="B413" s="70"/>
      <c r="C413" s="45"/>
      <c r="D413" s="45"/>
      <c r="E413" s="45"/>
      <c r="F413" s="2" t="s">
        <v>24</v>
      </c>
      <c r="G413" s="10">
        <v>0</v>
      </c>
      <c r="H413" s="45"/>
      <c r="I413" s="45"/>
    </row>
    <row r="414" spans="1:9" ht="15.75" x14ac:dyDescent="0.25">
      <c r="A414" s="45" t="s">
        <v>203</v>
      </c>
      <c r="B414" s="5" t="s">
        <v>175</v>
      </c>
      <c r="C414" s="45" t="s">
        <v>178</v>
      </c>
      <c r="D414" s="45" t="s">
        <v>9</v>
      </c>
      <c r="E414" s="45" t="s">
        <v>9</v>
      </c>
      <c r="F414" s="6" t="s">
        <v>10</v>
      </c>
      <c r="G414" s="9">
        <f>G415+G416+G417+G418+G419</f>
        <v>0</v>
      </c>
      <c r="H414" s="45" t="s">
        <v>11</v>
      </c>
      <c r="I414" s="45" t="s">
        <v>9</v>
      </c>
    </row>
    <row r="415" spans="1:9" ht="18" customHeight="1" x14ac:dyDescent="0.25">
      <c r="A415" s="45"/>
      <c r="B415" s="68" t="s">
        <v>176</v>
      </c>
      <c r="C415" s="45"/>
      <c r="D415" s="45"/>
      <c r="E415" s="45"/>
      <c r="F415" s="2" t="s">
        <v>20</v>
      </c>
      <c r="G415" s="10">
        <v>0</v>
      </c>
      <c r="H415" s="45"/>
      <c r="I415" s="45"/>
    </row>
    <row r="416" spans="1:9" ht="15.75" x14ac:dyDescent="0.25">
      <c r="A416" s="45"/>
      <c r="B416" s="69"/>
      <c r="C416" s="45"/>
      <c r="D416" s="45"/>
      <c r="E416" s="45"/>
      <c r="F416" s="2" t="s">
        <v>21</v>
      </c>
      <c r="G416" s="10">
        <v>0</v>
      </c>
      <c r="H416" s="45"/>
      <c r="I416" s="45"/>
    </row>
    <row r="417" spans="1:9" ht="15.75" x14ac:dyDescent="0.25">
      <c r="A417" s="45"/>
      <c r="B417" s="69"/>
      <c r="C417" s="45"/>
      <c r="D417" s="45"/>
      <c r="E417" s="45"/>
      <c r="F417" s="2" t="s">
        <v>22</v>
      </c>
      <c r="G417" s="10">
        <v>0</v>
      </c>
      <c r="H417" s="45"/>
      <c r="I417" s="45"/>
    </row>
    <row r="418" spans="1:9" ht="15.75" x14ac:dyDescent="0.25">
      <c r="A418" s="45"/>
      <c r="B418" s="69"/>
      <c r="C418" s="45"/>
      <c r="D418" s="45"/>
      <c r="E418" s="45"/>
      <c r="F418" s="2" t="s">
        <v>23</v>
      </c>
      <c r="G418" s="10">
        <v>0</v>
      </c>
      <c r="H418" s="45"/>
      <c r="I418" s="45"/>
    </row>
    <row r="419" spans="1:9" ht="17.25" customHeight="1" x14ac:dyDescent="0.25">
      <c r="A419" s="45"/>
      <c r="B419" s="70"/>
      <c r="C419" s="45"/>
      <c r="D419" s="45"/>
      <c r="E419" s="45"/>
      <c r="F419" s="2" t="s">
        <v>24</v>
      </c>
      <c r="G419" s="10">
        <v>0</v>
      </c>
      <c r="H419" s="45"/>
      <c r="I419" s="45"/>
    </row>
  </sheetData>
  <mergeCells count="485">
    <mergeCell ref="B415:B419"/>
    <mergeCell ref="B343:B347"/>
    <mergeCell ref="B349:B353"/>
    <mergeCell ref="B355:B359"/>
    <mergeCell ref="B373:B377"/>
    <mergeCell ref="B385:B389"/>
    <mergeCell ref="B391:B395"/>
    <mergeCell ref="B397:B401"/>
    <mergeCell ref="C312:C317"/>
    <mergeCell ref="C414:C419"/>
    <mergeCell ref="C330:C335"/>
    <mergeCell ref="C336:C341"/>
    <mergeCell ref="C342:C347"/>
    <mergeCell ref="C348:C353"/>
    <mergeCell ref="C354:C359"/>
    <mergeCell ref="C372:C377"/>
    <mergeCell ref="C384:C389"/>
    <mergeCell ref="C390:C395"/>
    <mergeCell ref="C396:C401"/>
    <mergeCell ref="C318:C323"/>
    <mergeCell ref="C324:C329"/>
    <mergeCell ref="B319:B323"/>
    <mergeCell ref="B325:B329"/>
    <mergeCell ref="E252:E257"/>
    <mergeCell ref="D354:D359"/>
    <mergeCell ref="E354:E359"/>
    <mergeCell ref="D360:D365"/>
    <mergeCell ref="B283:B287"/>
    <mergeCell ref="B289:B293"/>
    <mergeCell ref="B295:B299"/>
    <mergeCell ref="B301:B305"/>
    <mergeCell ref="C282:C287"/>
    <mergeCell ref="C288:C293"/>
    <mergeCell ref="C294:C299"/>
    <mergeCell ref="C300:C305"/>
    <mergeCell ref="C306:C311"/>
    <mergeCell ref="H252:H257"/>
    <mergeCell ref="I252:I257"/>
    <mergeCell ref="I246:I251"/>
    <mergeCell ref="E222:E227"/>
    <mergeCell ref="C252:C257"/>
    <mergeCell ref="C258:C263"/>
    <mergeCell ref="C264:C269"/>
    <mergeCell ref="C378:C383"/>
    <mergeCell ref="D378:D383"/>
    <mergeCell ref="E378:E383"/>
    <mergeCell ref="H378:H383"/>
    <mergeCell ref="I378:I383"/>
    <mergeCell ref="I294:I299"/>
    <mergeCell ref="I288:I293"/>
    <mergeCell ref="H282:H287"/>
    <mergeCell ref="I282:I287"/>
    <mergeCell ref="E348:E353"/>
    <mergeCell ref="C270:C275"/>
    <mergeCell ref="C276:C281"/>
    <mergeCell ref="I270:I275"/>
    <mergeCell ref="H264:H269"/>
    <mergeCell ref="I264:I269"/>
    <mergeCell ref="I258:I263"/>
    <mergeCell ref="D252:D257"/>
    <mergeCell ref="I180:I185"/>
    <mergeCell ref="H174:H179"/>
    <mergeCell ref="I174:I179"/>
    <mergeCell ref="I222:I227"/>
    <mergeCell ref="B271:B275"/>
    <mergeCell ref="B277:B281"/>
    <mergeCell ref="I234:I239"/>
    <mergeCell ref="D210:D215"/>
    <mergeCell ref="E210:E215"/>
    <mergeCell ref="D216:D221"/>
    <mergeCell ref="E216:E221"/>
    <mergeCell ref="D222:D227"/>
    <mergeCell ref="I240:I245"/>
    <mergeCell ref="B247:B251"/>
    <mergeCell ref="B253:B257"/>
    <mergeCell ref="B259:B263"/>
    <mergeCell ref="B265:B269"/>
    <mergeCell ref="B211:B215"/>
    <mergeCell ref="B217:B221"/>
    <mergeCell ref="B223:B227"/>
    <mergeCell ref="B229:B233"/>
    <mergeCell ref="C228:C233"/>
    <mergeCell ref="H276:H281"/>
    <mergeCell ref="I276:I281"/>
    <mergeCell ref="H216:H221"/>
    <mergeCell ref="I216:I221"/>
    <mergeCell ref="I210:I215"/>
    <mergeCell ref="H198:H203"/>
    <mergeCell ref="I198:I203"/>
    <mergeCell ref="H204:H209"/>
    <mergeCell ref="I204:I209"/>
    <mergeCell ref="I192:I197"/>
    <mergeCell ref="I186:I191"/>
    <mergeCell ref="D414:D419"/>
    <mergeCell ref="E414:E419"/>
    <mergeCell ref="H414:H419"/>
    <mergeCell ref="I414:I419"/>
    <mergeCell ref="H408:H413"/>
    <mergeCell ref="I408:I413"/>
    <mergeCell ref="D366:D371"/>
    <mergeCell ref="E366:E371"/>
    <mergeCell ref="D384:D389"/>
    <mergeCell ref="E384:E389"/>
    <mergeCell ref="D390:D395"/>
    <mergeCell ref="E390:E395"/>
    <mergeCell ref="H402:H407"/>
    <mergeCell ref="I402:I407"/>
    <mergeCell ref="H396:H401"/>
    <mergeCell ref="I396:I401"/>
    <mergeCell ref="I390:I395"/>
    <mergeCell ref="H384:H389"/>
    <mergeCell ref="I384:I389"/>
    <mergeCell ref="D408:D413"/>
    <mergeCell ref="E408:E413"/>
    <mergeCell ref="E360:E365"/>
    <mergeCell ref="E306:E311"/>
    <mergeCell ref="D312:D317"/>
    <mergeCell ref="E312:E317"/>
    <mergeCell ref="D318:D323"/>
    <mergeCell ref="E318:E323"/>
    <mergeCell ref="D324:D329"/>
    <mergeCell ref="E324:E329"/>
    <mergeCell ref="I150:I155"/>
    <mergeCell ref="H354:H359"/>
    <mergeCell ref="I354:I359"/>
    <mergeCell ref="H360:H365"/>
    <mergeCell ref="I360:I365"/>
    <mergeCell ref="H342:H347"/>
    <mergeCell ref="I342:I347"/>
    <mergeCell ref="H318:H323"/>
    <mergeCell ref="I318:I323"/>
    <mergeCell ref="I348:I353"/>
    <mergeCell ref="I330:I335"/>
    <mergeCell ref="I336:I341"/>
    <mergeCell ref="I324:I329"/>
    <mergeCell ref="I168:I173"/>
    <mergeCell ref="H228:H233"/>
    <mergeCell ref="I228:I233"/>
    <mergeCell ref="I144:I149"/>
    <mergeCell ref="B151:B155"/>
    <mergeCell ref="C150:C155"/>
    <mergeCell ref="D150:D155"/>
    <mergeCell ref="E150:E155"/>
    <mergeCell ref="H150:H155"/>
    <mergeCell ref="H156:H161"/>
    <mergeCell ref="I156:I161"/>
    <mergeCell ref="C162:C167"/>
    <mergeCell ref="I162:I167"/>
    <mergeCell ref="H162:H167"/>
    <mergeCell ref="B157:B161"/>
    <mergeCell ref="C156:C161"/>
    <mergeCell ref="D156:D161"/>
    <mergeCell ref="E156:E161"/>
    <mergeCell ref="D162:D167"/>
    <mergeCell ref="E162:E167"/>
    <mergeCell ref="B163:B167"/>
    <mergeCell ref="B145:B149"/>
    <mergeCell ref="C144:C149"/>
    <mergeCell ref="D144:D149"/>
    <mergeCell ref="E144:E149"/>
    <mergeCell ref="I132:I137"/>
    <mergeCell ref="B139:B143"/>
    <mergeCell ref="C138:C143"/>
    <mergeCell ref="D138:D143"/>
    <mergeCell ref="E138:E143"/>
    <mergeCell ref="H138:H143"/>
    <mergeCell ref="I138:I143"/>
    <mergeCell ref="H120:H125"/>
    <mergeCell ref="I120:I125"/>
    <mergeCell ref="B127:B131"/>
    <mergeCell ref="C126:C131"/>
    <mergeCell ref="D126:D131"/>
    <mergeCell ref="E126:E131"/>
    <mergeCell ref="I126:I131"/>
    <mergeCell ref="E30:E35"/>
    <mergeCell ref="H54:H59"/>
    <mergeCell ref="I54:I59"/>
    <mergeCell ref="B103:B107"/>
    <mergeCell ref="C102:C107"/>
    <mergeCell ref="D102:D107"/>
    <mergeCell ref="E102:E107"/>
    <mergeCell ref="B109:B113"/>
    <mergeCell ref="C108:C113"/>
    <mergeCell ref="D108:D113"/>
    <mergeCell ref="E108:E113"/>
    <mergeCell ref="H60:H65"/>
    <mergeCell ref="I60:I65"/>
    <mergeCell ref="C402:C407"/>
    <mergeCell ref="C408:C413"/>
    <mergeCell ref="B409:B413"/>
    <mergeCell ref="A378:A383"/>
    <mergeCell ref="B379:B383"/>
    <mergeCell ref="H15:H22"/>
    <mergeCell ref="I15:I22"/>
    <mergeCell ref="D36:D41"/>
    <mergeCell ref="E36:E41"/>
    <mergeCell ref="H36:H41"/>
    <mergeCell ref="I36:I41"/>
    <mergeCell ref="B43:B47"/>
    <mergeCell ref="C42:C47"/>
    <mergeCell ref="D42:D47"/>
    <mergeCell ref="E42:E47"/>
    <mergeCell ref="H42:H47"/>
    <mergeCell ref="I42:I47"/>
    <mergeCell ref="H23:H29"/>
    <mergeCell ref="I23:I29"/>
    <mergeCell ref="C30:C35"/>
    <mergeCell ref="B31:B35"/>
    <mergeCell ref="H30:H35"/>
    <mergeCell ref="I30:I35"/>
    <mergeCell ref="D30:D35"/>
    <mergeCell ref="H390:H395"/>
    <mergeCell ref="D396:D401"/>
    <mergeCell ref="E396:E401"/>
    <mergeCell ref="D402:D407"/>
    <mergeCell ref="E402:E407"/>
    <mergeCell ref="H366:H371"/>
    <mergeCell ref="I366:I371"/>
    <mergeCell ref="D372:D377"/>
    <mergeCell ref="E372:E377"/>
    <mergeCell ref="H372:H377"/>
    <mergeCell ref="I372:I377"/>
    <mergeCell ref="E48:E53"/>
    <mergeCell ref="H48:H53"/>
    <mergeCell ref="I48:I53"/>
    <mergeCell ref="B55:B59"/>
    <mergeCell ref="C54:C59"/>
    <mergeCell ref="D54:D59"/>
    <mergeCell ref="A414:A419"/>
    <mergeCell ref="B15:B22"/>
    <mergeCell ref="C15:C22"/>
    <mergeCell ref="B37:B41"/>
    <mergeCell ref="C36:C41"/>
    <mergeCell ref="B49:B53"/>
    <mergeCell ref="C48:C53"/>
    <mergeCell ref="A384:A389"/>
    <mergeCell ref="A390:A395"/>
    <mergeCell ref="A396:A401"/>
    <mergeCell ref="A402:A407"/>
    <mergeCell ref="B402:B407"/>
    <mergeCell ref="A366:A371"/>
    <mergeCell ref="B366:B371"/>
    <mergeCell ref="C366:C371"/>
    <mergeCell ref="A372:A377"/>
    <mergeCell ref="A354:A359"/>
    <mergeCell ref="A408:A413"/>
    <mergeCell ref="A360:A365"/>
    <mergeCell ref="B360:B365"/>
    <mergeCell ref="C360:C365"/>
    <mergeCell ref="A342:A347"/>
    <mergeCell ref="A318:A323"/>
    <mergeCell ref="A276:A281"/>
    <mergeCell ref="A282:A287"/>
    <mergeCell ref="A348:A353"/>
    <mergeCell ref="H348:H353"/>
    <mergeCell ref="E342:E347"/>
    <mergeCell ref="D342:D347"/>
    <mergeCell ref="D348:D353"/>
    <mergeCell ref="A330:A335"/>
    <mergeCell ref="H330:H335"/>
    <mergeCell ref="A336:A341"/>
    <mergeCell ref="H336:H341"/>
    <mergeCell ref="D330:D335"/>
    <mergeCell ref="E330:E335"/>
    <mergeCell ref="D336:D341"/>
    <mergeCell ref="E336:E341"/>
    <mergeCell ref="B331:B335"/>
    <mergeCell ref="B337:B341"/>
    <mergeCell ref="A324:A329"/>
    <mergeCell ref="H324:H329"/>
    <mergeCell ref="A300:A305"/>
    <mergeCell ref="A306:A311"/>
    <mergeCell ref="H306:H311"/>
    <mergeCell ref="I306:I311"/>
    <mergeCell ref="A312:A317"/>
    <mergeCell ref="H312:H317"/>
    <mergeCell ref="I312:I317"/>
    <mergeCell ref="D300:D305"/>
    <mergeCell ref="E300:E305"/>
    <mergeCell ref="D306:D311"/>
    <mergeCell ref="B307:B311"/>
    <mergeCell ref="B313:B317"/>
    <mergeCell ref="H300:H305"/>
    <mergeCell ref="I300:I305"/>
    <mergeCell ref="A288:A293"/>
    <mergeCell ref="H288:H293"/>
    <mergeCell ref="A294:A299"/>
    <mergeCell ref="H294:H299"/>
    <mergeCell ref="D288:D293"/>
    <mergeCell ref="E288:E293"/>
    <mergeCell ref="D294:D299"/>
    <mergeCell ref="E294:E299"/>
    <mergeCell ref="A252:A257"/>
    <mergeCell ref="A258:A263"/>
    <mergeCell ref="H258:H263"/>
    <mergeCell ref="A264:A269"/>
    <mergeCell ref="A270:A275"/>
    <mergeCell ref="H270:H275"/>
    <mergeCell ref="D258:D263"/>
    <mergeCell ref="E258:E263"/>
    <mergeCell ref="D264:D269"/>
    <mergeCell ref="E264:E269"/>
    <mergeCell ref="D270:D275"/>
    <mergeCell ref="E270:E275"/>
    <mergeCell ref="D276:D281"/>
    <mergeCell ref="E276:E281"/>
    <mergeCell ref="D282:D287"/>
    <mergeCell ref="E282:E287"/>
    <mergeCell ref="A228:A233"/>
    <mergeCell ref="A234:A239"/>
    <mergeCell ref="A240:A245"/>
    <mergeCell ref="H240:H245"/>
    <mergeCell ref="A246:A251"/>
    <mergeCell ref="H246:H251"/>
    <mergeCell ref="D228:D233"/>
    <mergeCell ref="E228:E233"/>
    <mergeCell ref="D234:D239"/>
    <mergeCell ref="E234:E239"/>
    <mergeCell ref="D240:D245"/>
    <mergeCell ref="E240:E245"/>
    <mergeCell ref="D246:D251"/>
    <mergeCell ref="E246:E251"/>
    <mergeCell ref="C234:C239"/>
    <mergeCell ref="C240:C245"/>
    <mergeCell ref="H234:H239"/>
    <mergeCell ref="C246:C251"/>
    <mergeCell ref="B235:B239"/>
    <mergeCell ref="B241:B245"/>
    <mergeCell ref="A192:A197"/>
    <mergeCell ref="A198:A203"/>
    <mergeCell ref="A210:A215"/>
    <mergeCell ref="H210:H215"/>
    <mergeCell ref="A216:A221"/>
    <mergeCell ref="A222:A227"/>
    <mergeCell ref="H222:H227"/>
    <mergeCell ref="D198:D203"/>
    <mergeCell ref="E198:E203"/>
    <mergeCell ref="H192:H197"/>
    <mergeCell ref="C192:C197"/>
    <mergeCell ref="C198:C203"/>
    <mergeCell ref="B193:B197"/>
    <mergeCell ref="B199:B203"/>
    <mergeCell ref="A204:A209"/>
    <mergeCell ref="B205:B209"/>
    <mergeCell ref="C204:C209"/>
    <mergeCell ref="D204:D209"/>
    <mergeCell ref="E204:E209"/>
    <mergeCell ref="D192:D197"/>
    <mergeCell ref="E192:E197"/>
    <mergeCell ref="C210:C215"/>
    <mergeCell ref="C216:C221"/>
    <mergeCell ref="C222:C227"/>
    <mergeCell ref="A162:A167"/>
    <mergeCell ref="A168:A173"/>
    <mergeCell ref="H168:H173"/>
    <mergeCell ref="A174:A179"/>
    <mergeCell ref="A180:A185"/>
    <mergeCell ref="A186:A191"/>
    <mergeCell ref="H186:H191"/>
    <mergeCell ref="D168:D173"/>
    <mergeCell ref="E168:E173"/>
    <mergeCell ref="D174:D179"/>
    <mergeCell ref="C168:C173"/>
    <mergeCell ref="C180:C185"/>
    <mergeCell ref="C174:C179"/>
    <mergeCell ref="C186:C191"/>
    <mergeCell ref="B169:B173"/>
    <mergeCell ref="B175:B179"/>
    <mergeCell ref="B181:B185"/>
    <mergeCell ref="B187:B191"/>
    <mergeCell ref="E174:E179"/>
    <mergeCell ref="D180:D185"/>
    <mergeCell ref="E180:E185"/>
    <mergeCell ref="D186:D191"/>
    <mergeCell ref="E186:E191"/>
    <mergeCell ref="H180:H185"/>
    <mergeCell ref="A132:A137"/>
    <mergeCell ref="A138:A143"/>
    <mergeCell ref="A144:A149"/>
    <mergeCell ref="H144:H149"/>
    <mergeCell ref="A150:A155"/>
    <mergeCell ref="A156:A161"/>
    <mergeCell ref="B133:B137"/>
    <mergeCell ref="C132:C137"/>
    <mergeCell ref="D132:D137"/>
    <mergeCell ref="E132:E137"/>
    <mergeCell ref="H132:H137"/>
    <mergeCell ref="A108:A113"/>
    <mergeCell ref="A114:A119"/>
    <mergeCell ref="H114:H119"/>
    <mergeCell ref="I114:I119"/>
    <mergeCell ref="A120:A125"/>
    <mergeCell ref="A126:A131"/>
    <mergeCell ref="H126:H131"/>
    <mergeCell ref="H108:H113"/>
    <mergeCell ref="I108:I113"/>
    <mergeCell ref="B115:B119"/>
    <mergeCell ref="C114:C119"/>
    <mergeCell ref="D114:D119"/>
    <mergeCell ref="E114:E119"/>
    <mergeCell ref="B121:B125"/>
    <mergeCell ref="C120:C125"/>
    <mergeCell ref="D120:D125"/>
    <mergeCell ref="E120:E125"/>
    <mergeCell ref="A84:A89"/>
    <mergeCell ref="A90:A95"/>
    <mergeCell ref="H90:H95"/>
    <mergeCell ref="I90:I95"/>
    <mergeCell ref="A96:A101"/>
    <mergeCell ref="A102:A107"/>
    <mergeCell ref="H102:H107"/>
    <mergeCell ref="I102:I107"/>
    <mergeCell ref="B85:B89"/>
    <mergeCell ref="C84:C89"/>
    <mergeCell ref="B97:B101"/>
    <mergeCell ref="C96:C101"/>
    <mergeCell ref="D96:D101"/>
    <mergeCell ref="E96:E101"/>
    <mergeCell ref="H96:H101"/>
    <mergeCell ref="I96:I101"/>
    <mergeCell ref="H84:H89"/>
    <mergeCell ref="I84:I89"/>
    <mergeCell ref="E84:E89"/>
    <mergeCell ref="D84:D89"/>
    <mergeCell ref="B91:B95"/>
    <mergeCell ref="C90:C95"/>
    <mergeCell ref="D90:D95"/>
    <mergeCell ref="E90:E95"/>
    <mergeCell ref="A66:A71"/>
    <mergeCell ref="H66:H71"/>
    <mergeCell ref="I66:I71"/>
    <mergeCell ref="A72:A77"/>
    <mergeCell ref="A78:A83"/>
    <mergeCell ref="H78:H83"/>
    <mergeCell ref="I78:I83"/>
    <mergeCell ref="B67:B71"/>
    <mergeCell ref="C66:C71"/>
    <mergeCell ref="D66:D71"/>
    <mergeCell ref="H72:H77"/>
    <mergeCell ref="I72:I77"/>
    <mergeCell ref="B79:B83"/>
    <mergeCell ref="C78:C83"/>
    <mergeCell ref="D78:D83"/>
    <mergeCell ref="E78:E83"/>
    <mergeCell ref="E66:E71"/>
    <mergeCell ref="B73:B77"/>
    <mergeCell ref="C72:C77"/>
    <mergeCell ref="D72:D77"/>
    <mergeCell ref="E72:E77"/>
    <mergeCell ref="A30:A35"/>
    <mergeCell ref="A36:A41"/>
    <mergeCell ref="A42:A47"/>
    <mergeCell ref="A48:A53"/>
    <mergeCell ref="A54:A59"/>
    <mergeCell ref="A60:A65"/>
    <mergeCell ref="A15:A22"/>
    <mergeCell ref="F15:F17"/>
    <mergeCell ref="G15:G17"/>
    <mergeCell ref="A23:A29"/>
    <mergeCell ref="F23:F24"/>
    <mergeCell ref="G23:G24"/>
    <mergeCell ref="D15:D22"/>
    <mergeCell ref="E15:E22"/>
    <mergeCell ref="B24:B29"/>
    <mergeCell ref="C23:C29"/>
    <mergeCell ref="D23:D29"/>
    <mergeCell ref="E23:E29"/>
    <mergeCell ref="B61:B65"/>
    <mergeCell ref="C60:C65"/>
    <mergeCell ref="D60:D65"/>
    <mergeCell ref="E60:E65"/>
    <mergeCell ref="E54:E59"/>
    <mergeCell ref="D48:D53"/>
    <mergeCell ref="A11:A13"/>
    <mergeCell ref="B11:B13"/>
    <mergeCell ref="C11:C13"/>
    <mergeCell ref="D11:E11"/>
    <mergeCell ref="F11:G11"/>
    <mergeCell ref="H11:H13"/>
    <mergeCell ref="F12:F13"/>
    <mergeCell ref="G12:G13"/>
    <mergeCell ref="A1:I10"/>
    <mergeCell ref="I11:I13"/>
    <mergeCell ref="D12:D13"/>
    <mergeCell ref="E12:E13"/>
  </mergeCells>
  <pageMargins left="0.7" right="0.7" top="0.75" bottom="0.75" header="0.3" footer="0.3"/>
  <pageSetup paperSize="9" scale="40" orientation="portrait" verticalDpi="0" r:id="rId1"/>
  <rowBreaks count="4" manualBreakCount="4">
    <brk id="101" max="16383" man="1"/>
    <brk id="209" max="16383" man="1"/>
    <brk id="275" max="16383" man="1"/>
    <brk id="3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2025-06-23T02:18:09Z</dcterms:created>
  <dcterms:modified xsi:type="dcterms:W3CDTF">2025-10-06T01:09:34Z</dcterms:modified>
</cp:coreProperties>
</file>