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40" windowHeight="10275" tabRatio="890" firstSheet="3" activeTab="4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I208" s="1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I205" s="1"/>
  <c r="D205"/>
  <c r="H204"/>
  <c r="H203" s="1"/>
  <c r="G204"/>
  <c r="F204"/>
  <c r="E204"/>
  <c r="E203" s="1"/>
  <c r="D204"/>
  <c r="D203" s="1"/>
  <c r="G203"/>
  <c r="F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I190" s="1"/>
  <c r="D190"/>
  <c r="H189"/>
  <c r="G189"/>
  <c r="F189"/>
  <c r="E189"/>
  <c r="I189" s="1"/>
  <c r="D189"/>
  <c r="H188"/>
  <c r="G188"/>
  <c r="F188"/>
  <c r="E188"/>
  <c r="I188" s="1"/>
  <c r="D188"/>
  <c r="H187"/>
  <c r="G187"/>
  <c r="F187"/>
  <c r="E187"/>
  <c r="I187" s="1"/>
  <c r="D187"/>
  <c r="H186"/>
  <c r="G186"/>
  <c r="G185" s="1"/>
  <c r="F186"/>
  <c r="F185" s="1"/>
  <c r="E186"/>
  <c r="I186" s="1"/>
  <c r="H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H14" s="1"/>
  <c r="G146"/>
  <c r="F146"/>
  <c r="E146"/>
  <c r="I146" s="1"/>
  <c r="D146"/>
  <c r="D14" s="1"/>
  <c r="H145"/>
  <c r="G145"/>
  <c r="F145"/>
  <c r="E145"/>
  <c r="I145" s="1"/>
  <c r="D145"/>
  <c r="H144"/>
  <c r="H143" s="1"/>
  <c r="G144"/>
  <c r="F144"/>
  <c r="E144"/>
  <c r="E143" s="1"/>
  <c r="D144"/>
  <c r="D143" s="1"/>
  <c r="G143"/>
  <c r="F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E130"/>
  <c r="I130" s="1"/>
  <c r="D130"/>
  <c r="H129"/>
  <c r="G129"/>
  <c r="F129"/>
  <c r="E129"/>
  <c r="I129" s="1"/>
  <c r="D129"/>
  <c r="H128"/>
  <c r="G128"/>
  <c r="F128"/>
  <c r="E128"/>
  <c r="I128" s="1"/>
  <c r="D128"/>
  <c r="H127"/>
  <c r="G127"/>
  <c r="F127"/>
  <c r="E127"/>
  <c r="I127" s="1"/>
  <c r="D127"/>
  <c r="H126"/>
  <c r="G126"/>
  <c r="G125" s="1"/>
  <c r="F126"/>
  <c r="F125" s="1"/>
  <c r="E126"/>
  <c r="I126" s="1"/>
  <c r="D126"/>
  <c r="H125"/>
  <c r="E125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I113" s="1"/>
  <c r="H112"/>
  <c r="H16" s="1"/>
  <c r="G112"/>
  <c r="F112"/>
  <c r="E112"/>
  <c r="I112" s="1"/>
  <c r="H111"/>
  <c r="G111"/>
  <c r="F111"/>
  <c r="E111"/>
  <c r="E107" s="1"/>
  <c r="H110"/>
  <c r="G110"/>
  <c r="F110"/>
  <c r="E110"/>
  <c r="I110" s="1"/>
  <c r="H109"/>
  <c r="G109"/>
  <c r="G13" s="1"/>
  <c r="F109"/>
  <c r="F13" s="1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F74"/>
  <c r="F14" s="1"/>
  <c r="E74"/>
  <c r="E14" s="1"/>
  <c r="D74"/>
  <c r="E73"/>
  <c r="D73"/>
  <c r="I73" s="1"/>
  <c r="H72"/>
  <c r="G72"/>
  <c r="G71" s="1"/>
  <c r="F72"/>
  <c r="F71" s="1"/>
  <c r="E72"/>
  <c r="I72" s="1"/>
  <c r="D72"/>
  <c r="H71"/>
  <c r="E71"/>
  <c r="D71"/>
  <c r="I70"/>
  <c r="I69"/>
  <c r="I68"/>
  <c r="I67"/>
  <c r="I66"/>
  <c r="H65"/>
  <c r="H60" s="1"/>
  <c r="G65"/>
  <c r="G60" s="1"/>
  <c r="F65"/>
  <c r="E65"/>
  <c r="D65"/>
  <c r="D60" s="1"/>
  <c r="I64"/>
  <c r="I63"/>
  <c r="I62"/>
  <c r="I61"/>
  <c r="F60"/>
  <c r="F59" s="1"/>
  <c r="E60"/>
  <c r="E12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I25"/>
  <c r="E25"/>
  <c r="I24"/>
  <c r="H23"/>
  <c r="G23"/>
  <c r="F23"/>
  <c r="E23"/>
  <c r="I23" s="1"/>
  <c r="D23"/>
  <c r="I22"/>
  <c r="D22"/>
  <c r="H21"/>
  <c r="G21"/>
  <c r="F21"/>
  <c r="E21"/>
  <c r="I21" s="1"/>
  <c r="D21"/>
  <c r="H20"/>
  <c r="G20"/>
  <c r="F20"/>
  <c r="E20"/>
  <c r="I20" s="1"/>
  <c r="D20"/>
  <c r="H19"/>
  <c r="G19"/>
  <c r="F19"/>
  <c r="E19"/>
  <c r="I19" s="1"/>
  <c r="D19"/>
  <c r="H18"/>
  <c r="G18"/>
  <c r="G17" s="1"/>
  <c r="F18"/>
  <c r="F17" s="1"/>
  <c r="E18"/>
  <c r="I18" s="1"/>
  <c r="D18"/>
  <c r="H17"/>
  <c r="E17"/>
  <c r="D17"/>
  <c r="G16"/>
  <c r="F16"/>
  <c r="E16"/>
  <c r="D16"/>
  <c r="H15"/>
  <c r="G15"/>
  <c r="F15"/>
  <c r="E15"/>
  <c r="I15" s="1"/>
  <c r="D15"/>
  <c r="G14"/>
  <c r="H13"/>
  <c r="E13"/>
  <c r="D13"/>
  <c r="I173" l="1"/>
  <c r="I60"/>
  <c r="D59"/>
  <c r="D12"/>
  <c r="H12"/>
  <c r="H11" s="1"/>
  <c r="H59"/>
  <c r="G12"/>
  <c r="G11" s="1"/>
  <c r="G59"/>
  <c r="I125"/>
  <c r="I107"/>
  <c r="I14"/>
  <c r="I16"/>
  <c r="I17"/>
  <c r="I71"/>
  <c r="I13"/>
  <c r="E11"/>
  <c r="I143"/>
  <c r="I185"/>
  <c r="I203"/>
  <c r="I111"/>
  <c r="I144"/>
  <c r="I204"/>
  <c r="I74"/>
  <c r="E59"/>
  <c r="I65"/>
  <c r="I108"/>
  <c r="E185"/>
  <c r="F12"/>
  <c r="F11" s="1"/>
  <c r="I220" i="52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F203" s="1"/>
  <c r="E205"/>
  <c r="D205"/>
  <c r="H204"/>
  <c r="G204"/>
  <c r="F204"/>
  <c r="E204"/>
  <c r="E203" s="1"/>
  <c r="D204"/>
  <c r="G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D190"/>
  <c r="H189"/>
  <c r="G189"/>
  <c r="F189"/>
  <c r="E189"/>
  <c r="I189" s="1"/>
  <c r="D189"/>
  <c r="H188"/>
  <c r="G188"/>
  <c r="F188"/>
  <c r="E188"/>
  <c r="D188"/>
  <c r="D185" s="1"/>
  <c r="H187"/>
  <c r="G187"/>
  <c r="F187"/>
  <c r="E187"/>
  <c r="I187" s="1"/>
  <c r="D187"/>
  <c r="H186"/>
  <c r="G186"/>
  <c r="F186"/>
  <c r="F185" s="1"/>
  <c r="E186"/>
  <c r="H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D155"/>
  <c r="I154"/>
  <c r="I153"/>
  <c r="I152"/>
  <c r="I151"/>
  <c r="I150"/>
  <c r="H149"/>
  <c r="F149"/>
  <c r="E149"/>
  <c r="D149"/>
  <c r="I148"/>
  <c r="E147"/>
  <c r="I147" s="1"/>
  <c r="H146"/>
  <c r="G146"/>
  <c r="F146"/>
  <c r="E146"/>
  <c r="I146" s="1"/>
  <c r="D146"/>
  <c r="H145"/>
  <c r="G145"/>
  <c r="F145"/>
  <c r="F143" s="1"/>
  <c r="E145"/>
  <c r="D145"/>
  <c r="D13" s="1"/>
  <c r="H144"/>
  <c r="G144"/>
  <c r="F144"/>
  <c r="E144"/>
  <c r="D144"/>
  <c r="G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F16" s="1"/>
  <c r="E130"/>
  <c r="D130"/>
  <c r="H129"/>
  <c r="G129"/>
  <c r="F129"/>
  <c r="E129"/>
  <c r="I129" s="1"/>
  <c r="D129"/>
  <c r="H128"/>
  <c r="G128"/>
  <c r="F128"/>
  <c r="E128"/>
  <c r="D128"/>
  <c r="H127"/>
  <c r="G127"/>
  <c r="F127"/>
  <c r="E127"/>
  <c r="I127" s="1"/>
  <c r="D127"/>
  <c r="H126"/>
  <c r="H125" s="1"/>
  <c r="G126"/>
  <c r="F126"/>
  <c r="F125" s="1"/>
  <c r="E126"/>
  <c r="D126"/>
  <c r="D125" s="1"/>
  <c r="E125"/>
  <c r="I124"/>
  <c r="I123"/>
  <c r="I122"/>
  <c r="I121"/>
  <c r="I120"/>
  <c r="H119"/>
  <c r="G119"/>
  <c r="F119"/>
  <c r="E119"/>
  <c r="D119"/>
  <c r="I118"/>
  <c r="I117"/>
  <c r="I116"/>
  <c r="I115"/>
  <c r="I114"/>
  <c r="H113"/>
  <c r="G113"/>
  <c r="F113"/>
  <c r="D113"/>
  <c r="I113" s="1"/>
  <c r="H112"/>
  <c r="G112"/>
  <c r="F112"/>
  <c r="E112"/>
  <c r="I112" s="1"/>
  <c r="H111"/>
  <c r="G111"/>
  <c r="F111"/>
  <c r="E111"/>
  <c r="H110"/>
  <c r="G110"/>
  <c r="F110"/>
  <c r="E110"/>
  <c r="I110" s="1"/>
  <c r="H109"/>
  <c r="G109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G14" s="1"/>
  <c r="F74"/>
  <c r="E74"/>
  <c r="E14" s="1"/>
  <c r="D74"/>
  <c r="E73"/>
  <c r="D73"/>
  <c r="H72"/>
  <c r="H71" s="1"/>
  <c r="G72"/>
  <c r="F72"/>
  <c r="F71" s="1"/>
  <c r="E72"/>
  <c r="D72"/>
  <c r="I70"/>
  <c r="I69"/>
  <c r="I68"/>
  <c r="I67"/>
  <c r="I66"/>
  <c r="H65"/>
  <c r="H60" s="1"/>
  <c r="G65"/>
  <c r="G60" s="1"/>
  <c r="F65"/>
  <c r="E65"/>
  <c r="E60" s="1"/>
  <c r="E59" s="1"/>
  <c r="D65"/>
  <c r="D60" s="1"/>
  <c r="I64"/>
  <c r="I63"/>
  <c r="I62"/>
  <c r="I61"/>
  <c r="F60"/>
  <c r="F59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E25"/>
  <c r="I25" s="1"/>
  <c r="I24"/>
  <c r="H23"/>
  <c r="G23"/>
  <c r="F23"/>
  <c r="D23"/>
  <c r="D22"/>
  <c r="I22" s="1"/>
  <c r="H21"/>
  <c r="G21"/>
  <c r="G15" s="1"/>
  <c r="F21"/>
  <c r="E21"/>
  <c r="I21" s="1"/>
  <c r="D21"/>
  <c r="H20"/>
  <c r="G20"/>
  <c r="F20"/>
  <c r="E20"/>
  <c r="D20"/>
  <c r="H19"/>
  <c r="G19"/>
  <c r="F19"/>
  <c r="E19"/>
  <c r="I19" s="1"/>
  <c r="D19"/>
  <c r="H18"/>
  <c r="H17" s="1"/>
  <c r="G18"/>
  <c r="F18"/>
  <c r="F17" s="1"/>
  <c r="E18"/>
  <c r="D18"/>
  <c r="D17" s="1"/>
  <c r="E17"/>
  <c r="G16"/>
  <c r="E16"/>
  <c r="H15"/>
  <c r="F15"/>
  <c r="D15"/>
  <c r="H13"/>
  <c r="D11" i="53" l="1"/>
  <c r="I11" s="1"/>
  <c r="I12"/>
  <c r="I59"/>
  <c r="E13" i="52"/>
  <c r="G13"/>
  <c r="I13" s="1"/>
  <c r="E107"/>
  <c r="E15"/>
  <c r="I15" s="1"/>
  <c r="D16"/>
  <c r="I18"/>
  <c r="G17"/>
  <c r="I20"/>
  <c r="E23"/>
  <c r="I23" s="1"/>
  <c r="I41"/>
  <c r="I72"/>
  <c r="G71"/>
  <c r="D71"/>
  <c r="F14"/>
  <c r="I14" s="1"/>
  <c r="F13"/>
  <c r="H16"/>
  <c r="I119"/>
  <c r="I126"/>
  <c r="G125"/>
  <c r="I128"/>
  <c r="I130"/>
  <c r="D143"/>
  <c r="H143"/>
  <c r="I145"/>
  <c r="H14"/>
  <c r="I149"/>
  <c r="I155"/>
  <c r="I161"/>
  <c r="I186"/>
  <c r="G185"/>
  <c r="I188"/>
  <c r="I190"/>
  <c r="D203"/>
  <c r="H203"/>
  <c r="I205"/>
  <c r="I208"/>
  <c r="I173"/>
  <c r="D14"/>
  <c r="I73"/>
  <c r="E143"/>
  <c r="I143" s="1"/>
  <c r="E71"/>
  <c r="D59"/>
  <c r="D12"/>
  <c r="I60"/>
  <c r="H12"/>
  <c r="H59"/>
  <c r="G12"/>
  <c r="G59"/>
  <c r="I125"/>
  <c r="I107"/>
  <c r="I16"/>
  <c r="I17"/>
  <c r="I144"/>
  <c r="I204"/>
  <c r="F12"/>
  <c r="F11" s="1"/>
  <c r="I74"/>
  <c r="E12"/>
  <c r="E11" s="1"/>
  <c r="I65"/>
  <c r="I108"/>
  <c r="E185"/>
  <c r="I111"/>
  <c r="I59" l="1"/>
  <c r="I185"/>
  <c r="G11"/>
  <c r="H11"/>
  <c r="I71"/>
  <c r="I203"/>
  <c r="I12"/>
  <c r="D11"/>
  <c r="I11" s="1"/>
  <c r="F148" i="2" l="1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48" s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D171" l="1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<sst xmlns="http://schemas.openxmlformats.org/spreadsheetml/2006/main" count="1212" uniqueCount="489">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</sst>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4" fontId="20" fillId="3" borderId="0" xfId="0" applyNumberFormat="1" applyFont="1" applyFill="1" applyAlignment="1">
      <alignment horizontal="center" vertical="center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  <xf numFmtId="166" fontId="3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60" t="s">
        <v>148</v>
      </c>
      <c r="C185" s="260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61" t="s">
        <v>211</v>
      </c>
      <c r="C404" s="261"/>
      <c r="D404" s="261"/>
      <c r="E404" s="261"/>
      <c r="F404" s="261"/>
      <c r="G404" s="261"/>
      <c r="H404" s="261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62" t="s">
        <v>221</v>
      </c>
      <c r="C518" s="262"/>
      <c r="D518" s="262"/>
      <c r="E518" s="262"/>
      <c r="F518" s="7"/>
      <c r="G518" s="7"/>
      <c r="H518" s="7">
        <v>1085000</v>
      </c>
    </row>
    <row r="519" spans="1:8" ht="14.1" customHeight="1">
      <c r="A519" s="6"/>
      <c r="B519" s="262"/>
      <c r="C519" s="262"/>
      <c r="D519" s="262"/>
      <c r="E519" s="262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63" t="s">
        <v>222</v>
      </c>
      <c r="C2" s="263"/>
      <c r="D2" s="263"/>
      <c r="E2" s="263"/>
      <c r="F2" s="263"/>
      <c r="G2" s="263"/>
      <c r="H2" s="39"/>
      <c r="I2" s="39"/>
      <c r="K2" s="39"/>
    </row>
    <row r="3" spans="1:11" s="40" customFormat="1" ht="33" customHeight="1">
      <c r="A3" s="39"/>
      <c r="B3" s="264" t="s">
        <v>223</v>
      </c>
      <c r="C3" s="264"/>
      <c r="D3" s="264"/>
      <c r="E3" s="264"/>
      <c r="F3" s="264"/>
      <c r="G3" s="264"/>
      <c r="H3" s="264"/>
      <c r="I3" s="39"/>
      <c r="K3" s="39"/>
    </row>
    <row r="4" spans="1:11" s="40" customFormat="1" ht="15.75">
      <c r="A4" s="39"/>
      <c r="B4" s="265"/>
      <c r="C4" s="265"/>
      <c r="D4" s="265"/>
      <c r="E4" s="265"/>
      <c r="F4" s="265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66" t="s">
        <v>227</v>
      </c>
      <c r="C7" s="266"/>
      <c r="D7" s="266"/>
      <c r="E7" s="266"/>
      <c r="F7" s="266"/>
      <c r="G7" s="266"/>
      <c r="H7" s="266"/>
      <c r="I7" s="39"/>
      <c r="K7" s="39"/>
    </row>
    <row r="8" spans="1:11" s="40" customFormat="1" ht="14.1" hidden="1" customHeight="1">
      <c r="A8" s="45">
        <v>2</v>
      </c>
      <c r="B8" s="266" t="s">
        <v>228</v>
      </c>
      <c r="C8" s="266"/>
      <c r="D8" s="266"/>
      <c r="E8" s="266"/>
      <c r="F8" s="266"/>
      <c r="G8" s="266"/>
      <c r="H8" s="266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67" t="s">
        <v>234</v>
      </c>
      <c r="C14" s="267"/>
      <c r="D14" s="267"/>
      <c r="E14" s="267"/>
      <c r="F14" s="267"/>
      <c r="G14" s="267"/>
      <c r="H14" s="267"/>
      <c r="I14" s="267"/>
    </row>
    <row r="15" spans="1:11" s="39" customFormat="1" ht="27.2" hidden="1" customHeight="1">
      <c r="A15" s="47">
        <v>6</v>
      </c>
      <c r="B15" s="266" t="s">
        <v>235</v>
      </c>
      <c r="C15" s="266"/>
      <c r="D15" s="266"/>
      <c r="E15" s="266"/>
      <c r="F15" s="266"/>
      <c r="G15" s="266"/>
      <c r="H15" s="266"/>
    </row>
    <row r="16" spans="1:11" s="39" customFormat="1" ht="30.75" hidden="1" customHeight="1">
      <c r="A16" s="47">
        <v>7</v>
      </c>
      <c r="B16" s="266" t="s">
        <v>236</v>
      </c>
      <c r="C16" s="266"/>
      <c r="D16" s="266"/>
      <c r="E16" s="266"/>
      <c r="F16" s="266"/>
      <c r="G16" s="266"/>
      <c r="H16" s="266"/>
    </row>
    <row r="17" spans="1:11" s="39" customFormat="1" ht="39.950000000000003" customHeight="1">
      <c r="A17" s="47"/>
      <c r="B17" s="268" t="s">
        <v>237</v>
      </c>
      <c r="C17" s="268"/>
      <c r="D17" s="268"/>
      <c r="E17" s="268"/>
      <c r="F17" s="268"/>
      <c r="G17" s="268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69" t="s">
        <v>137</v>
      </c>
      <c r="C21" s="269"/>
      <c r="D21" s="269"/>
      <c r="E21" s="269"/>
      <c r="F21" s="269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68" t="s">
        <v>249</v>
      </c>
      <c r="C26" s="268"/>
      <c r="D26" s="268"/>
      <c r="E26" s="268"/>
      <c r="F26" s="268"/>
      <c r="G26" s="268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70" t="s">
        <v>238</v>
      </c>
      <c r="C50" s="270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71" t="s">
        <v>268</v>
      </c>
      <c r="C51" s="271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71" t="s">
        <v>137</v>
      </c>
      <c r="C52" s="271"/>
      <c r="D52" s="271"/>
      <c r="E52" s="271"/>
      <c r="F52" s="271"/>
      <c r="G52" s="271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72" t="s">
        <v>269</v>
      </c>
      <c r="C54" s="272"/>
      <c r="D54" s="272"/>
      <c r="E54" s="272"/>
      <c r="F54" s="272"/>
      <c r="G54" s="272"/>
      <c r="H54" s="272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70" t="s">
        <v>238</v>
      </c>
      <c r="C56" s="270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71" t="s">
        <v>271</v>
      </c>
      <c r="C57" s="271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71" t="s">
        <v>137</v>
      </c>
      <c r="C58" s="271"/>
      <c r="D58" s="271"/>
      <c r="E58" s="271"/>
      <c r="F58" s="271"/>
      <c r="G58" s="271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70" t="s">
        <v>238</v>
      </c>
      <c r="C64" s="270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73" t="s">
        <v>276</v>
      </c>
      <c r="C65" s="273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74" t="s">
        <v>137</v>
      </c>
      <c r="C66" s="274"/>
      <c r="D66" s="274"/>
      <c r="E66" s="274"/>
      <c r="F66" s="274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70" t="s">
        <v>238</v>
      </c>
      <c r="C68" s="270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75" t="s">
        <v>277</v>
      </c>
      <c r="C69" s="275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74" t="s">
        <v>137</v>
      </c>
      <c r="C70" s="274"/>
      <c r="D70" s="274"/>
      <c r="E70" s="274"/>
      <c r="F70" s="274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71" t="s">
        <v>137</v>
      </c>
      <c r="C80" s="271"/>
      <c r="D80" s="271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72" t="s">
        <v>284</v>
      </c>
      <c r="B85" s="272"/>
      <c r="C85" s="272"/>
      <c r="D85" s="272"/>
      <c r="E85" s="272"/>
      <c r="F85" s="272"/>
      <c r="G85" s="272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76" t="s">
        <v>137</v>
      </c>
      <c r="C91" s="276"/>
      <c r="D91" s="276"/>
      <c r="E91" s="276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76" t="s">
        <v>137</v>
      </c>
      <c r="C97" s="276"/>
      <c r="D97" s="276"/>
      <c r="E97" s="276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77" t="s">
        <v>137</v>
      </c>
      <c r="C115" s="277"/>
      <c r="D115" s="277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76" t="s">
        <v>137</v>
      </c>
      <c r="C141" s="276"/>
      <c r="D141" s="276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78" t="s">
        <v>327</v>
      </c>
      <c r="C149" s="278"/>
      <c r="D149" s="278"/>
      <c r="E149" s="278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79" t="s">
        <v>331</v>
      </c>
      <c r="F157" s="279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80" t="s">
        <v>332</v>
      </c>
      <c r="B160" s="280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81" t="s">
        <v>333</v>
      </c>
      <c r="B162" s="281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81" t="s">
        <v>334</v>
      </c>
      <c r="B163" s="281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82" t="s">
        <v>335</v>
      </c>
      <c r="C166" s="282"/>
      <c r="D166" s="282"/>
      <c r="E166" s="282"/>
      <c r="F166" s="27"/>
      <c r="G166" s="27"/>
    </row>
    <row r="167" spans="1:11" ht="26.25" customHeight="1">
      <c r="A167" s="283" t="s">
        <v>336</v>
      </c>
      <c r="B167" s="283"/>
      <c r="C167" s="283"/>
      <c r="D167" s="283"/>
      <c r="E167" s="283"/>
      <c r="F167" s="283"/>
      <c r="G167" s="283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84" t="s">
        <v>128</v>
      </c>
      <c r="C183" s="284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79"/>
      <c r="E185" s="279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85" t="s">
        <v>331</v>
      </c>
      <c r="D188" s="285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topLeftCell="A11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2" t="s">
        <v>484</v>
      </c>
      <c r="G1" s="292"/>
      <c r="H1" s="292"/>
      <c r="I1" s="292"/>
    </row>
    <row r="2" spans="1:9">
      <c r="F2" s="292"/>
      <c r="G2" s="292"/>
      <c r="H2" s="292"/>
      <c r="I2" s="292"/>
    </row>
    <row r="3" spans="1:9" ht="34.5" customHeight="1">
      <c r="F3" s="292"/>
      <c r="G3" s="292"/>
      <c r="H3" s="292"/>
      <c r="I3" s="292"/>
    </row>
    <row r="4" spans="1:9" ht="15" customHeight="1">
      <c r="F4" s="229"/>
      <c r="G4" s="229"/>
      <c r="H4" s="229"/>
      <c r="I4" s="229"/>
    </row>
    <row r="5" spans="1:9" ht="22.5" customHeight="1">
      <c r="A5" s="293" t="s">
        <v>485</v>
      </c>
      <c r="B5" s="294"/>
      <c r="C5" s="294"/>
      <c r="D5" s="294"/>
      <c r="E5" s="294"/>
      <c r="F5" s="294"/>
      <c r="G5" s="294"/>
      <c r="H5" s="294"/>
      <c r="I5" s="294"/>
    </row>
    <row r="6" spans="1:9">
      <c r="A6" s="294"/>
      <c r="B6" s="294"/>
      <c r="C6" s="294"/>
      <c r="D6" s="294"/>
      <c r="E6" s="294"/>
      <c r="F6" s="294"/>
      <c r="G6" s="294"/>
      <c r="H6" s="294"/>
      <c r="I6" s="294"/>
    </row>
    <row r="7" spans="1:9">
      <c r="A7" s="295"/>
      <c r="B7" s="295"/>
      <c r="C7" s="295"/>
      <c r="D7" s="295"/>
      <c r="E7" s="295"/>
      <c r="F7" s="295"/>
      <c r="G7" s="295"/>
      <c r="H7" s="295"/>
      <c r="I7" s="295"/>
    </row>
    <row r="8" spans="1:9" s="192" customFormat="1" ht="24.6" customHeight="1">
      <c r="A8" s="335" t="s">
        <v>419</v>
      </c>
      <c r="B8" s="313" t="s">
        <v>420</v>
      </c>
      <c r="C8" s="336" t="s">
        <v>421</v>
      </c>
      <c r="D8" s="333"/>
      <c r="E8" s="333"/>
      <c r="F8" s="333"/>
      <c r="G8" s="228"/>
      <c r="H8" s="228"/>
      <c r="I8" s="228"/>
    </row>
    <row r="9" spans="1:9" s="192" customFormat="1" ht="23.45" customHeight="1">
      <c r="A9" s="335"/>
      <c r="B9" s="313"/>
      <c r="C9" s="336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4" t="s">
        <v>449</v>
      </c>
      <c r="B11" s="313" t="s">
        <v>441</v>
      </c>
      <c r="C11" s="217" t="s">
        <v>424</v>
      </c>
      <c r="D11" s="232">
        <f>D12+D13+D14+D15+D16</f>
        <v>30177.399999999998</v>
      </c>
      <c r="E11" s="232">
        <f>E12+E13+E14+E15+E16+0.1</f>
        <v>28063.600000000002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110079.30000000002</v>
      </c>
    </row>
    <row r="12" spans="1:9" s="192" customFormat="1" ht="39" customHeight="1">
      <c r="A12" s="334"/>
      <c r="B12" s="313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34"/>
      <c r="B13" s="313"/>
      <c r="C13" s="218" t="s">
        <v>426</v>
      </c>
      <c r="D13" s="23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34"/>
      <c r="B14" s="313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4"/>
      <c r="B15" s="313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4"/>
      <c r="B16" s="313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9" t="s">
        <v>471</v>
      </c>
      <c r="B17" s="286" t="s">
        <v>441</v>
      </c>
      <c r="C17" s="215" t="s">
        <v>424</v>
      </c>
      <c r="D17" s="234">
        <f>D18+D19+D20+D21+D22</f>
        <v>13881.600000000002</v>
      </c>
      <c r="E17" s="234">
        <f>E18+E19+E20+E21+E22</f>
        <v>15074.600000000002</v>
      </c>
      <c r="F17" s="234">
        <f t="shared" ref="F17:H17" si="2">F18+F19+F20+F21+F22</f>
        <v>15487.2</v>
      </c>
      <c r="G17" s="234">
        <f t="shared" si="2"/>
        <v>15197.2</v>
      </c>
      <c r="H17" s="234">
        <f t="shared" si="2"/>
        <v>15197.2</v>
      </c>
      <c r="I17" s="235">
        <f t="shared" si="1"/>
        <v>74837.8</v>
      </c>
    </row>
    <row r="18" spans="1:9" s="201" customFormat="1" ht="20.25" customHeight="1">
      <c r="A18" s="290"/>
      <c r="B18" s="287"/>
      <c r="C18" s="200" t="s">
        <v>430</v>
      </c>
      <c r="D18" s="236">
        <f>D24+D30+D36+D42+D54</f>
        <v>12828.6</v>
      </c>
      <c r="E18" s="236">
        <f>E24+E36+E54+E30</f>
        <v>14825.7</v>
      </c>
      <c r="F18" s="236">
        <f>F24+F36+F54+F30</f>
        <v>15214.5</v>
      </c>
      <c r="G18" s="236">
        <f>G24+G36+G54+G30</f>
        <v>14914.5</v>
      </c>
      <c r="H18" s="236">
        <f>H24+H36+H54+H30</f>
        <v>14914.5</v>
      </c>
      <c r="I18" s="237">
        <f t="shared" si="1"/>
        <v>72697.8</v>
      </c>
    </row>
    <row r="19" spans="1:9" s="201" customFormat="1" ht="17.25" customHeight="1">
      <c r="A19" s="290"/>
      <c r="B19" s="287"/>
      <c r="C19" s="200" t="s">
        <v>431</v>
      </c>
      <c r="D19" s="236">
        <f>D25+D31+D37+D43+D55</f>
        <v>842.2</v>
      </c>
      <c r="E19" s="236">
        <f t="shared" ref="E19:H21" si="3">E25+E31+E37+E43+E55</f>
        <v>0</v>
      </c>
      <c r="F19" s="236">
        <f t="shared" si="3"/>
        <v>0</v>
      </c>
      <c r="G19" s="236">
        <f t="shared" si="3"/>
        <v>0</v>
      </c>
      <c r="H19" s="236">
        <f t="shared" si="3"/>
        <v>0</v>
      </c>
      <c r="I19" s="237">
        <f t="shared" si="1"/>
        <v>842.2</v>
      </c>
    </row>
    <row r="20" spans="1:9" s="201" customFormat="1" ht="15.75" customHeight="1">
      <c r="A20" s="290"/>
      <c r="B20" s="287"/>
      <c r="C20" s="200" t="s">
        <v>432</v>
      </c>
      <c r="D20" s="236">
        <f>D26+D32+D38+D44+D56</f>
        <v>0.7</v>
      </c>
      <c r="E20" s="236">
        <f t="shared" si="3"/>
        <v>0.7</v>
      </c>
      <c r="F20" s="236">
        <f t="shared" si="3"/>
        <v>0.7</v>
      </c>
      <c r="G20" s="236">
        <f t="shared" si="3"/>
        <v>0.7</v>
      </c>
      <c r="H20" s="236">
        <f t="shared" si="3"/>
        <v>0.7</v>
      </c>
      <c r="I20" s="237">
        <f t="shared" si="1"/>
        <v>3.5</v>
      </c>
    </row>
    <row r="21" spans="1:9" s="201" customFormat="1" ht="17.25" customHeight="1">
      <c r="A21" s="290"/>
      <c r="B21" s="287"/>
      <c r="C21" s="200" t="s">
        <v>433</v>
      </c>
      <c r="D21" s="236">
        <f>D27+D33+D39+D45+D57</f>
        <v>210.1</v>
      </c>
      <c r="E21" s="236">
        <f t="shared" si="3"/>
        <v>248.2</v>
      </c>
      <c r="F21" s="236">
        <f t="shared" si="3"/>
        <v>272</v>
      </c>
      <c r="G21" s="236">
        <f t="shared" si="3"/>
        <v>282</v>
      </c>
      <c r="H21" s="236">
        <f t="shared" si="3"/>
        <v>282</v>
      </c>
      <c r="I21" s="237">
        <f t="shared" si="1"/>
        <v>1294.3</v>
      </c>
    </row>
    <row r="22" spans="1:9" s="201" customFormat="1" ht="15" customHeight="1">
      <c r="A22" s="291"/>
      <c r="B22" s="288"/>
      <c r="C22" s="200" t="s">
        <v>434</v>
      </c>
      <c r="D22" s="236">
        <f>D28+D34+D40+D46+D58</f>
        <v>0</v>
      </c>
      <c r="E22" s="236">
        <v>0</v>
      </c>
      <c r="F22" s="236">
        <v>0</v>
      </c>
      <c r="G22" s="236">
        <v>0</v>
      </c>
      <c r="H22" s="236">
        <v>0</v>
      </c>
      <c r="I22" s="237">
        <f t="shared" si="1"/>
        <v>0</v>
      </c>
    </row>
    <row r="23" spans="1:9" s="202" customFormat="1" ht="19.5" customHeight="1">
      <c r="A23" s="302" t="s">
        <v>450</v>
      </c>
      <c r="B23" s="296" t="s">
        <v>441</v>
      </c>
      <c r="C23" s="221" t="s">
        <v>424</v>
      </c>
      <c r="D23" s="238">
        <f>D24+D25+D26+D27+D28</f>
        <v>7533.8</v>
      </c>
      <c r="E23" s="238">
        <f>E24+E25+E26+E27+E28</f>
        <v>6730.0999999999995</v>
      </c>
      <c r="F23" s="238">
        <f t="shared" ref="F23:H23" si="4">F24+F25+F26+F27+F28</f>
        <v>7129.4</v>
      </c>
      <c r="G23" s="238">
        <f t="shared" si="4"/>
        <v>6839.4</v>
      </c>
      <c r="H23" s="238">
        <f t="shared" si="4"/>
        <v>6839.4</v>
      </c>
      <c r="I23" s="232">
        <f t="shared" si="1"/>
        <v>35072.1</v>
      </c>
    </row>
    <row r="24" spans="1:9" s="202" customFormat="1" ht="18" customHeight="1">
      <c r="A24" s="303"/>
      <c r="B24" s="297"/>
      <c r="C24" s="221" t="s">
        <v>430</v>
      </c>
      <c r="D24" s="23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303"/>
      <c r="B25" s="297"/>
      <c r="C25" s="221" t="s">
        <v>431</v>
      </c>
      <c r="D25" s="24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3"/>
      <c r="B26" s="297"/>
      <c r="C26" s="221" t="s">
        <v>432</v>
      </c>
      <c r="D26" s="24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3"/>
      <c r="B27" s="297"/>
      <c r="C27" s="221" t="s">
        <v>433</v>
      </c>
      <c r="D27" s="24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4"/>
      <c r="B28" s="298"/>
      <c r="C28" s="221" t="s">
        <v>434</v>
      </c>
      <c r="D28" s="23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5" t="s">
        <v>451</v>
      </c>
      <c r="B29" s="313" t="s">
        <v>441</v>
      </c>
      <c r="C29" s="220" t="s">
        <v>424</v>
      </c>
      <c r="D29" s="238">
        <f>D30</f>
        <v>0.5</v>
      </c>
      <c r="E29" s="232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1"/>
        <v>8.5</v>
      </c>
    </row>
    <row r="30" spans="1:9" s="201" customFormat="1" ht="15.75" customHeight="1">
      <c r="A30" s="335"/>
      <c r="B30" s="313"/>
      <c r="C30" s="194" t="s">
        <v>430</v>
      </c>
      <c r="D30" s="23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5"/>
      <c r="B31" s="313"/>
      <c r="C31" s="194" t="s">
        <v>431</v>
      </c>
      <c r="D31" s="23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5"/>
      <c r="B32" s="313"/>
      <c r="C32" s="194" t="s">
        <v>432</v>
      </c>
      <c r="D32" s="23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5"/>
      <c r="B33" s="313"/>
      <c r="C33" s="194" t="s">
        <v>433</v>
      </c>
      <c r="D33" s="23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5"/>
      <c r="B34" s="313"/>
      <c r="C34" s="194" t="s">
        <v>434</v>
      </c>
      <c r="D34" s="23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7" t="s">
        <v>452</v>
      </c>
      <c r="B35" s="313" t="s">
        <v>441</v>
      </c>
      <c r="C35" s="220" t="s">
        <v>424</v>
      </c>
      <c r="D35" s="238">
        <f>D36+D37+D38+D39+D40</f>
        <v>540.5</v>
      </c>
      <c r="E35" s="232">
        <f>E36+E37+E38+E39+E40</f>
        <v>663.4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1"/>
        <v>3234</v>
      </c>
    </row>
    <row r="36" spans="1:9" s="202" customFormat="1" ht="17.25" customHeight="1">
      <c r="A36" s="337"/>
      <c r="B36" s="313"/>
      <c r="C36" s="194" t="s">
        <v>430</v>
      </c>
      <c r="D36" s="233">
        <v>540.5</v>
      </c>
      <c r="E36" s="225">
        <v>663.4</v>
      </c>
      <c r="F36" s="225">
        <v>676.7</v>
      </c>
      <c r="G36" s="225">
        <v>676.7</v>
      </c>
      <c r="H36" s="225">
        <v>676.7</v>
      </c>
      <c r="I36" s="225">
        <f t="shared" si="1"/>
        <v>3234</v>
      </c>
    </row>
    <row r="37" spans="1:9" s="202" customFormat="1" ht="18" customHeight="1">
      <c r="A37" s="337"/>
      <c r="B37" s="313"/>
      <c r="C37" s="194" t="s">
        <v>431</v>
      </c>
      <c r="D37" s="23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7"/>
      <c r="B38" s="313"/>
      <c r="C38" s="194" t="s">
        <v>432</v>
      </c>
      <c r="D38" s="23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7"/>
      <c r="B39" s="313"/>
      <c r="C39" s="194" t="s">
        <v>433</v>
      </c>
      <c r="D39" s="23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7"/>
      <c r="B40" s="313"/>
      <c r="C40" s="194" t="s">
        <v>434</v>
      </c>
      <c r="D40" s="23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2" t="s">
        <v>453</v>
      </c>
      <c r="B41" s="296" t="s">
        <v>441</v>
      </c>
      <c r="C41" s="220" t="s">
        <v>424</v>
      </c>
      <c r="D41" s="238">
        <f>D42</f>
        <v>0</v>
      </c>
      <c r="E41" s="232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1"/>
        <v>0</v>
      </c>
    </row>
    <row r="42" spans="1:9" s="202" customFormat="1" ht="18" customHeight="1">
      <c r="A42" s="303"/>
      <c r="B42" s="297"/>
      <c r="C42" s="194" t="s">
        <v>430</v>
      </c>
      <c r="D42" s="23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3"/>
      <c r="B43" s="297"/>
      <c r="C43" s="194" t="s">
        <v>431</v>
      </c>
      <c r="D43" s="23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3"/>
      <c r="B44" s="297"/>
      <c r="C44" s="194" t="s">
        <v>432</v>
      </c>
      <c r="D44" s="23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3"/>
      <c r="B45" s="297"/>
      <c r="C45" s="194" t="s">
        <v>433</v>
      </c>
      <c r="D45" s="23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4"/>
      <c r="B46" s="298"/>
      <c r="C46" s="194" t="s">
        <v>434</v>
      </c>
      <c r="D46" s="23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8" t="s">
        <v>454</v>
      </c>
      <c r="B47" s="296" t="s">
        <v>441</v>
      </c>
      <c r="C47" s="220" t="s">
        <v>424</v>
      </c>
      <c r="D47" s="238">
        <v>0</v>
      </c>
      <c r="E47" s="238">
        <f>E48+E49+E50+E51+E52</f>
        <v>0</v>
      </c>
      <c r="F47" s="238">
        <f t="shared" ref="F47:H47" si="5">F48+F49+F50+F51+F52</f>
        <v>0</v>
      </c>
      <c r="G47" s="238">
        <f t="shared" si="5"/>
        <v>0</v>
      </c>
      <c r="H47" s="238">
        <f t="shared" si="5"/>
        <v>0</v>
      </c>
      <c r="I47" s="232">
        <f t="shared" ref="I47:I110" si="6">D47+E47+F47+G47+H47</f>
        <v>0</v>
      </c>
    </row>
    <row r="48" spans="1:9" s="202" customFormat="1" ht="23.25" customHeight="1">
      <c r="A48" s="339"/>
      <c r="B48" s="311"/>
      <c r="C48" s="194" t="s">
        <v>430</v>
      </c>
      <c r="D48" s="23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9"/>
      <c r="B49" s="311"/>
      <c r="C49" s="194" t="s">
        <v>431</v>
      </c>
      <c r="D49" s="23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9"/>
      <c r="B50" s="311"/>
      <c r="C50" s="194" t="s">
        <v>432</v>
      </c>
      <c r="D50" s="23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9"/>
      <c r="B51" s="311"/>
      <c r="C51" s="194" t="s">
        <v>433</v>
      </c>
      <c r="D51" s="23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40"/>
      <c r="B52" s="312"/>
      <c r="C52" s="194" t="s">
        <v>434</v>
      </c>
      <c r="D52" s="23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2" t="s">
        <v>456</v>
      </c>
      <c r="B53" s="313" t="s">
        <v>441</v>
      </c>
      <c r="C53" s="219" t="s">
        <v>424</v>
      </c>
      <c r="D53" s="238">
        <f>D54 +D55</f>
        <v>5806.8</v>
      </c>
      <c r="E53" s="241">
        <f>E54+E55+E56+E57+E58</f>
        <v>7679.1</v>
      </c>
      <c r="F53" s="232">
        <f t="shared" ref="F53:H53" si="7">F54+F55+F56+F57+F58</f>
        <v>7679.1</v>
      </c>
      <c r="G53" s="232">
        <f t="shared" si="7"/>
        <v>7679.1</v>
      </c>
      <c r="H53" s="232">
        <f t="shared" si="7"/>
        <v>7679.1</v>
      </c>
      <c r="I53" s="232">
        <f t="shared" si="6"/>
        <v>36523.199999999997</v>
      </c>
    </row>
    <row r="54" spans="1:9" s="202" customFormat="1" ht="15.75" customHeight="1">
      <c r="A54" s="303"/>
      <c r="B54" s="313"/>
      <c r="C54" s="211" t="s">
        <v>430</v>
      </c>
      <c r="D54" s="240">
        <v>5070.3</v>
      </c>
      <c r="E54" s="24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3"/>
      <c r="B55" s="313"/>
      <c r="C55" s="211" t="s">
        <v>431</v>
      </c>
      <c r="D55" s="240">
        <v>736.5</v>
      </c>
      <c r="E55" s="24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3"/>
      <c r="B56" s="313"/>
      <c r="C56" s="211" t="s">
        <v>432</v>
      </c>
      <c r="D56" s="233">
        <v>0</v>
      </c>
      <c r="E56" s="24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3"/>
      <c r="B57" s="313"/>
      <c r="C57" s="194" t="s">
        <v>433</v>
      </c>
      <c r="D57" s="23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4"/>
      <c r="B58" s="313"/>
      <c r="C58" s="194" t="s">
        <v>434</v>
      </c>
      <c r="D58" s="23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6" t="s">
        <v>472</v>
      </c>
      <c r="B59" s="314" t="s">
        <v>441</v>
      </c>
      <c r="C59" s="224" t="s">
        <v>424</v>
      </c>
      <c r="D59" s="234">
        <f>D60</f>
        <v>3.6</v>
      </c>
      <c r="E59" s="234">
        <f>E60+E61+E62+E63+E64</f>
        <v>8</v>
      </c>
      <c r="F59" s="234">
        <f t="shared" ref="F59:H59" si="8">F60+F61+F62+F63+F64</f>
        <v>3.6</v>
      </c>
      <c r="G59" s="234">
        <f t="shared" si="8"/>
        <v>3.6</v>
      </c>
      <c r="H59" s="234">
        <f t="shared" si="8"/>
        <v>3.6</v>
      </c>
      <c r="I59" s="235">
        <f t="shared" si="6"/>
        <v>22.400000000000002</v>
      </c>
    </row>
    <row r="60" spans="1:9" s="206" customFormat="1" ht="18" customHeight="1">
      <c r="A60" s="327"/>
      <c r="B60" s="314"/>
      <c r="C60" s="224" t="s">
        <v>430</v>
      </c>
      <c r="D60" s="234">
        <f>D65</f>
        <v>3.6</v>
      </c>
      <c r="E60" s="234">
        <f>E65</f>
        <v>8</v>
      </c>
      <c r="F60" s="234">
        <f t="shared" ref="F60:H60" si="9">F65</f>
        <v>3.6</v>
      </c>
      <c r="G60" s="234">
        <f t="shared" si="9"/>
        <v>3.6</v>
      </c>
      <c r="H60" s="234">
        <f t="shared" si="9"/>
        <v>3.6</v>
      </c>
      <c r="I60" s="235">
        <f t="shared" si="6"/>
        <v>22.400000000000002</v>
      </c>
    </row>
    <row r="61" spans="1:9" s="206" customFormat="1">
      <c r="A61" s="327"/>
      <c r="B61" s="314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6"/>
        <v>0</v>
      </c>
    </row>
    <row r="62" spans="1:9" s="206" customFormat="1">
      <c r="A62" s="327"/>
      <c r="B62" s="314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6"/>
        <v>0</v>
      </c>
    </row>
    <row r="63" spans="1:9" s="206" customFormat="1">
      <c r="A63" s="327"/>
      <c r="B63" s="314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6"/>
        <v>0</v>
      </c>
    </row>
    <row r="64" spans="1:9" s="206" customFormat="1">
      <c r="A64" s="328"/>
      <c r="B64" s="314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6"/>
        <v>0</v>
      </c>
    </row>
    <row r="65" spans="1:9" s="202" customFormat="1" ht="19.5" customHeight="1">
      <c r="A65" s="332" t="s">
        <v>455</v>
      </c>
      <c r="B65" s="313" t="s">
        <v>441</v>
      </c>
      <c r="C65" s="220" t="s">
        <v>424</v>
      </c>
      <c r="D65" s="238">
        <f>D66</f>
        <v>3.6</v>
      </c>
      <c r="E65" s="232">
        <f>E66</f>
        <v>8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6"/>
        <v>22.400000000000002</v>
      </c>
    </row>
    <row r="66" spans="1:9" s="206" customFormat="1">
      <c r="A66" s="332"/>
      <c r="B66" s="313"/>
      <c r="C66" s="194" t="s">
        <v>430</v>
      </c>
      <c r="D66" s="23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2"/>
      <c r="B67" s="313"/>
      <c r="C67" s="194" t="s">
        <v>431</v>
      </c>
      <c r="D67" s="23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2"/>
      <c r="B68" s="313"/>
      <c r="C68" s="194" t="s">
        <v>432</v>
      </c>
      <c r="D68" s="23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2"/>
      <c r="B69" s="313"/>
      <c r="C69" s="194" t="s">
        <v>433</v>
      </c>
      <c r="D69" s="23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2"/>
      <c r="B70" s="313"/>
      <c r="C70" s="194" t="s">
        <v>434</v>
      </c>
      <c r="D70" s="23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6" t="s">
        <v>473</v>
      </c>
      <c r="B71" s="314" t="s">
        <v>441</v>
      </c>
      <c r="C71" s="224" t="s">
        <v>424</v>
      </c>
      <c r="D71" s="234">
        <f>D72+D73+D74+D75+D76</f>
        <v>6651.0999999999995</v>
      </c>
      <c r="E71" s="234">
        <f>E72+E73+E74</f>
        <v>3084.9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6"/>
        <v>9736</v>
      </c>
    </row>
    <row r="72" spans="1:9" s="206" customFormat="1" ht="17.25" customHeight="1">
      <c r="A72" s="327"/>
      <c r="B72" s="314"/>
      <c r="C72" s="224" t="s">
        <v>430</v>
      </c>
      <c r="D72" s="234">
        <f>D78+D84+D90+D96+D102</f>
        <v>6209.4</v>
      </c>
      <c r="E72" s="234">
        <f>E78+E84+E90+E96+E102</f>
        <v>78</v>
      </c>
      <c r="F72" s="234">
        <f>F78+F84+F90+F96</f>
        <v>0</v>
      </c>
      <c r="G72" s="234">
        <f t="shared" ref="G72:H72" si="10">G78+G84+G90+G96</f>
        <v>0</v>
      </c>
      <c r="H72" s="234">
        <f t="shared" si="10"/>
        <v>0</v>
      </c>
      <c r="I72" s="235">
        <f t="shared" si="6"/>
        <v>6287.4</v>
      </c>
    </row>
    <row r="73" spans="1:9" s="206" customFormat="1">
      <c r="A73" s="327"/>
      <c r="B73" s="314"/>
      <c r="C73" s="224" t="s">
        <v>431</v>
      </c>
      <c r="D73" s="234">
        <f>D79+D85+D91+D97+D103</f>
        <v>54.8</v>
      </c>
      <c r="E73" s="234">
        <f>E79+E85+E91+E97+E103</f>
        <v>3006.9</v>
      </c>
      <c r="F73" s="234">
        <v>0</v>
      </c>
      <c r="G73" s="234">
        <v>0</v>
      </c>
      <c r="H73" s="234">
        <v>0</v>
      </c>
      <c r="I73" s="235">
        <f t="shared" si="6"/>
        <v>3061.7000000000003</v>
      </c>
    </row>
    <row r="74" spans="1:9" s="206" customFormat="1">
      <c r="A74" s="327"/>
      <c r="B74" s="314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1">G80+G86+G92+G98</f>
        <v>0</v>
      </c>
      <c r="H74" s="234">
        <f t="shared" si="11"/>
        <v>0</v>
      </c>
      <c r="I74" s="235">
        <f t="shared" si="6"/>
        <v>386.9</v>
      </c>
    </row>
    <row r="75" spans="1:9" s="206" customFormat="1">
      <c r="A75" s="327"/>
      <c r="B75" s="314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6"/>
        <v>0</v>
      </c>
    </row>
    <row r="76" spans="1:9" s="206" customFormat="1">
      <c r="A76" s="328"/>
      <c r="B76" s="314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6"/>
        <v>0</v>
      </c>
    </row>
    <row r="77" spans="1:9" s="202" customFormat="1" ht="15.6" customHeight="1">
      <c r="A77" s="302" t="s">
        <v>470</v>
      </c>
      <c r="B77" s="313" t="s">
        <v>441</v>
      </c>
      <c r="C77" s="220" t="s">
        <v>424</v>
      </c>
      <c r="D77" s="238">
        <f>D78+D79+D80+D81+D82</f>
        <v>5908.8</v>
      </c>
      <c r="E77" s="232">
        <f>E78+E79+E80+E81+E82</f>
        <v>2695.2000000000003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6"/>
        <v>8604</v>
      </c>
    </row>
    <row r="78" spans="1:9" s="202" customFormat="1" ht="16.7" customHeight="1">
      <c r="A78" s="303"/>
      <c r="B78" s="313"/>
      <c r="C78" s="194" t="s">
        <v>430</v>
      </c>
      <c r="D78" s="24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303"/>
      <c r="B79" s="313"/>
      <c r="C79" s="194" t="s">
        <v>431</v>
      </c>
      <c r="D79" s="23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303"/>
      <c r="B80" s="313"/>
      <c r="C80" s="194" t="s">
        <v>432</v>
      </c>
      <c r="D80" s="23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3"/>
      <c r="B81" s="313"/>
      <c r="C81" s="194" t="s">
        <v>433</v>
      </c>
      <c r="D81" s="23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4"/>
      <c r="B82" s="313"/>
      <c r="C82" s="194" t="s">
        <v>434</v>
      </c>
      <c r="D82" s="23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2" t="s">
        <v>469</v>
      </c>
      <c r="B83" s="313" t="s">
        <v>441</v>
      </c>
      <c r="C83" s="220" t="s">
        <v>424</v>
      </c>
      <c r="D83" s="238">
        <f>D84+D85+D86+D87+D88</f>
        <v>122</v>
      </c>
      <c r="E83" s="232">
        <f>E84+E85+E86+E87+E88</f>
        <v>38.700000000000003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6"/>
        <v>160.69999999999999</v>
      </c>
    </row>
    <row r="84" spans="1:9" s="202" customFormat="1" ht="17.25" customHeight="1">
      <c r="A84" s="303"/>
      <c r="B84" s="313"/>
      <c r="C84" s="194" t="s">
        <v>430</v>
      </c>
      <c r="D84" s="23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3"/>
      <c r="B85" s="313"/>
      <c r="C85" s="194" t="s">
        <v>431</v>
      </c>
      <c r="D85" s="23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3"/>
      <c r="B86" s="313"/>
      <c r="C86" s="194" t="s">
        <v>432</v>
      </c>
      <c r="D86" s="23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3"/>
      <c r="B87" s="313"/>
      <c r="C87" s="194" t="s">
        <v>433</v>
      </c>
      <c r="D87" s="23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4"/>
      <c r="B88" s="313"/>
      <c r="C88" s="194" t="s">
        <v>434</v>
      </c>
      <c r="D88" s="23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2" t="s">
        <v>468</v>
      </c>
      <c r="B89" s="313" t="s">
        <v>441</v>
      </c>
      <c r="C89" s="220" t="s">
        <v>424</v>
      </c>
      <c r="D89" s="238">
        <f>D90+D91+D92+D93+D94</f>
        <v>174.7</v>
      </c>
      <c r="E89" s="232">
        <f>E91+E90+E92+E93+E94</f>
        <v>351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6"/>
        <v>525.70000000000005</v>
      </c>
    </row>
    <row r="90" spans="1:9" s="202" customFormat="1" ht="15.6" customHeight="1">
      <c r="A90" s="303"/>
      <c r="B90" s="313"/>
      <c r="C90" s="194" t="s">
        <v>430</v>
      </c>
      <c r="D90" s="24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3"/>
      <c r="B91" s="313"/>
      <c r="C91" s="194" t="s">
        <v>431</v>
      </c>
      <c r="D91" s="23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3"/>
      <c r="B92" s="313"/>
      <c r="C92" s="194" t="s">
        <v>432</v>
      </c>
      <c r="D92" s="23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3"/>
      <c r="B93" s="313"/>
      <c r="C93" s="194" t="s">
        <v>433</v>
      </c>
      <c r="D93" s="23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4"/>
      <c r="B94" s="313"/>
      <c r="C94" s="194" t="s">
        <v>434</v>
      </c>
      <c r="D94" s="23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2" t="s">
        <v>467</v>
      </c>
      <c r="B95" s="296" t="s">
        <v>441</v>
      </c>
      <c r="C95" s="219" t="s">
        <v>424</v>
      </c>
      <c r="D95" s="238">
        <f>D96+D97+D98+D99</f>
        <v>390.79999999999995</v>
      </c>
      <c r="E95" s="232">
        <v>0</v>
      </c>
      <c r="F95" s="232">
        <v>0</v>
      </c>
      <c r="G95" s="232">
        <v>0</v>
      </c>
      <c r="H95" s="232">
        <v>0</v>
      </c>
      <c r="I95" s="232">
        <f t="shared" si="6"/>
        <v>390.79999999999995</v>
      </c>
    </row>
    <row r="96" spans="1:9" s="202" customFormat="1" ht="15.75" customHeight="1">
      <c r="A96" s="303"/>
      <c r="B96" s="297"/>
      <c r="C96" s="211" t="s">
        <v>430</v>
      </c>
      <c r="D96" s="24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3"/>
      <c r="B97" s="297"/>
      <c r="C97" s="211" t="s">
        <v>431</v>
      </c>
      <c r="D97" s="24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3"/>
      <c r="B98" s="297"/>
      <c r="C98" s="211" t="s">
        <v>432</v>
      </c>
      <c r="D98" s="24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3"/>
      <c r="B99" s="297"/>
      <c r="C99" s="194" t="s">
        <v>433</v>
      </c>
      <c r="D99" s="245">
        <v>0</v>
      </c>
      <c r="E99" s="24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4"/>
      <c r="B100" s="298"/>
      <c r="C100" s="194" t="s">
        <v>434</v>
      </c>
      <c r="D100" s="23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2" t="s">
        <v>466</v>
      </c>
      <c r="B101" s="296" t="s">
        <v>448</v>
      </c>
      <c r="C101" s="220" t="s">
        <v>424</v>
      </c>
      <c r="D101" s="238">
        <f>D102+D103+D104+D105+D106</f>
        <v>54.8</v>
      </c>
      <c r="E101" s="232">
        <v>0</v>
      </c>
      <c r="F101" s="232">
        <v>0</v>
      </c>
      <c r="G101" s="232">
        <v>0</v>
      </c>
      <c r="H101" s="232">
        <v>0</v>
      </c>
      <c r="I101" s="232">
        <f t="shared" si="6"/>
        <v>54.8</v>
      </c>
    </row>
    <row r="102" spans="1:9" s="202" customFormat="1" ht="15.6" customHeight="1">
      <c r="A102" s="303"/>
      <c r="B102" s="297"/>
      <c r="C102" s="194" t="s">
        <v>430</v>
      </c>
      <c r="D102" s="23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3"/>
      <c r="B103" s="297"/>
      <c r="C103" s="194" t="s">
        <v>431</v>
      </c>
      <c r="D103" s="24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3"/>
      <c r="B104" s="297"/>
      <c r="C104" s="194" t="s">
        <v>432</v>
      </c>
      <c r="D104" s="23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3"/>
      <c r="B105" s="297"/>
      <c r="C105" s="194" t="s">
        <v>433</v>
      </c>
      <c r="D105" s="23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4"/>
      <c r="B106" s="298"/>
      <c r="C106" s="194" t="s">
        <v>434</v>
      </c>
      <c r="D106" s="23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6" t="s">
        <v>474</v>
      </c>
      <c r="B107" s="286" t="s">
        <v>441</v>
      </c>
      <c r="C107" s="224" t="s">
        <v>424</v>
      </c>
      <c r="D107" s="234">
        <f t="shared" ref="D107:H107" si="12">D108+D109+D110+D111+D112</f>
        <v>90.5</v>
      </c>
      <c r="E107" s="234">
        <f t="shared" si="12"/>
        <v>2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5">
        <f t="shared" si="6"/>
        <v>92.5</v>
      </c>
    </row>
    <row r="108" spans="1:9" s="206" customFormat="1" ht="15" customHeight="1">
      <c r="A108" s="327"/>
      <c r="B108" s="287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12" si="13">F114+F120</f>
        <v>0</v>
      </c>
      <c r="G108" s="234">
        <f t="shared" si="13"/>
        <v>0</v>
      </c>
      <c r="H108" s="234">
        <f t="shared" si="13"/>
        <v>0</v>
      </c>
      <c r="I108" s="235">
        <f t="shared" si="6"/>
        <v>90.5</v>
      </c>
    </row>
    <row r="109" spans="1:9" s="206" customFormat="1" ht="14.25" customHeight="1">
      <c r="A109" s="327"/>
      <c r="B109" s="287"/>
      <c r="C109" s="224" t="s">
        <v>431</v>
      </c>
      <c r="D109" s="234">
        <v>0</v>
      </c>
      <c r="E109" s="234">
        <f>E115+E121</f>
        <v>2</v>
      </c>
      <c r="F109" s="234">
        <f t="shared" si="13"/>
        <v>0</v>
      </c>
      <c r="G109" s="234">
        <f t="shared" si="13"/>
        <v>0</v>
      </c>
      <c r="H109" s="234">
        <f t="shared" si="13"/>
        <v>0</v>
      </c>
      <c r="I109" s="235">
        <f t="shared" si="6"/>
        <v>2</v>
      </c>
    </row>
    <row r="110" spans="1:9" s="206" customFormat="1" ht="18" customHeight="1">
      <c r="A110" s="327"/>
      <c r="B110" s="287"/>
      <c r="C110" s="224" t="s">
        <v>432</v>
      </c>
      <c r="D110" s="234">
        <v>0</v>
      </c>
      <c r="E110" s="234">
        <f>E116+E122</f>
        <v>0</v>
      </c>
      <c r="F110" s="234">
        <f t="shared" si="13"/>
        <v>0</v>
      </c>
      <c r="G110" s="234">
        <f t="shared" si="13"/>
        <v>0</v>
      </c>
      <c r="H110" s="234">
        <f t="shared" si="13"/>
        <v>0</v>
      </c>
      <c r="I110" s="235">
        <f t="shared" si="6"/>
        <v>0</v>
      </c>
    </row>
    <row r="111" spans="1:9" s="206" customFormat="1">
      <c r="A111" s="327"/>
      <c r="B111" s="287"/>
      <c r="C111" s="224" t="s">
        <v>433</v>
      </c>
      <c r="D111" s="234">
        <v>0</v>
      </c>
      <c r="E111" s="234">
        <f>E117+E123</f>
        <v>0</v>
      </c>
      <c r="F111" s="234">
        <f t="shared" si="13"/>
        <v>0</v>
      </c>
      <c r="G111" s="234">
        <f t="shared" si="13"/>
        <v>0</v>
      </c>
      <c r="H111" s="234">
        <f t="shared" si="13"/>
        <v>0</v>
      </c>
      <c r="I111" s="235">
        <f t="shared" ref="I111:I174" si="14">D111+E111+F111+G111+H111</f>
        <v>0</v>
      </c>
    </row>
    <row r="112" spans="1:9" s="206" customFormat="1">
      <c r="A112" s="328"/>
      <c r="B112" s="288"/>
      <c r="C112" s="224" t="s">
        <v>434</v>
      </c>
      <c r="D112" s="234">
        <v>0</v>
      </c>
      <c r="E112" s="234">
        <f>E118+E124</f>
        <v>0</v>
      </c>
      <c r="F112" s="234">
        <f t="shared" si="13"/>
        <v>0</v>
      </c>
      <c r="G112" s="234">
        <f t="shared" si="13"/>
        <v>0</v>
      </c>
      <c r="H112" s="234">
        <f t="shared" si="13"/>
        <v>0</v>
      </c>
      <c r="I112" s="235">
        <f t="shared" si="14"/>
        <v>0</v>
      </c>
    </row>
    <row r="113" spans="1:9" s="206" customFormat="1" ht="15.6" customHeight="1">
      <c r="A113" s="302" t="s">
        <v>465</v>
      </c>
      <c r="B113" s="313" t="s">
        <v>441</v>
      </c>
      <c r="C113" s="215" t="s">
        <v>424</v>
      </c>
      <c r="D113" s="238">
        <f>D114+D115++D116+D117+D118</f>
        <v>90.5</v>
      </c>
      <c r="E113" s="238">
        <v>0</v>
      </c>
      <c r="F113" s="238">
        <f>F114</f>
        <v>0</v>
      </c>
      <c r="G113" s="238">
        <f>G114</f>
        <v>0</v>
      </c>
      <c r="H113" s="238">
        <f>H114</f>
        <v>0</v>
      </c>
      <c r="I113" s="232">
        <f t="shared" si="14"/>
        <v>90.5</v>
      </c>
    </row>
    <row r="114" spans="1:9" s="202" customFormat="1" ht="18.75" customHeight="1">
      <c r="A114" s="303"/>
      <c r="B114" s="313"/>
      <c r="C114" s="194" t="s">
        <v>430</v>
      </c>
      <c r="D114" s="24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3"/>
      <c r="B115" s="313"/>
      <c r="C115" s="194" t="s">
        <v>431</v>
      </c>
      <c r="D115" s="23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3"/>
      <c r="B116" s="313"/>
      <c r="C116" s="194" t="s">
        <v>432</v>
      </c>
      <c r="D116" s="23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3"/>
      <c r="B117" s="313"/>
      <c r="C117" s="194" t="s">
        <v>433</v>
      </c>
      <c r="D117" s="23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4"/>
      <c r="B118" s="313"/>
      <c r="C118" s="194" t="s">
        <v>434</v>
      </c>
      <c r="D118" s="23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9" t="s">
        <v>464</v>
      </c>
      <c r="B119" s="313" t="s">
        <v>441</v>
      </c>
      <c r="C119" s="220" t="s">
        <v>424</v>
      </c>
      <c r="D119" s="238">
        <f>D120+D121+D122+D123+D124</f>
        <v>0</v>
      </c>
      <c r="E119" s="232">
        <f>E120+E121+E122+E123+E124</f>
        <v>2</v>
      </c>
      <c r="F119" s="232">
        <f t="shared" ref="F119:H119" si="15">F120+F121+F122+F123+F124</f>
        <v>0</v>
      </c>
      <c r="G119" s="232">
        <f t="shared" si="15"/>
        <v>0</v>
      </c>
      <c r="H119" s="232">
        <f t="shared" si="15"/>
        <v>0</v>
      </c>
      <c r="I119" s="232">
        <f t="shared" si="14"/>
        <v>2</v>
      </c>
    </row>
    <row r="120" spans="1:9" s="202" customFormat="1" ht="14.65" customHeight="1">
      <c r="A120" s="330"/>
      <c r="B120" s="313"/>
      <c r="C120" s="194" t="s">
        <v>430</v>
      </c>
      <c r="D120" s="23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30"/>
      <c r="B121" s="313"/>
      <c r="C121" s="194" t="s">
        <v>431</v>
      </c>
      <c r="D121" s="23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30"/>
      <c r="B122" s="313"/>
      <c r="C122" s="194" t="s">
        <v>432</v>
      </c>
      <c r="D122" s="23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30"/>
      <c r="B123" s="313"/>
      <c r="C123" s="194" t="s">
        <v>433</v>
      </c>
      <c r="D123" s="23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1"/>
      <c r="B124" s="313"/>
      <c r="C124" s="194" t="s">
        <v>434</v>
      </c>
      <c r="D124" s="23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6" t="s">
        <v>475</v>
      </c>
      <c r="B125" s="314" t="s">
        <v>441</v>
      </c>
      <c r="C125" s="224" t="s">
        <v>424</v>
      </c>
      <c r="D125" s="234">
        <f t="shared" ref="D125:H125" si="16">D126+D127+D128+D129+D130</f>
        <v>0</v>
      </c>
      <c r="E125" s="234">
        <f t="shared" si="16"/>
        <v>0</v>
      </c>
      <c r="F125" s="234">
        <f t="shared" si="16"/>
        <v>0</v>
      </c>
      <c r="G125" s="234">
        <f t="shared" si="16"/>
        <v>0</v>
      </c>
      <c r="H125" s="234">
        <f t="shared" si="16"/>
        <v>0</v>
      </c>
      <c r="I125" s="235">
        <f t="shared" si="14"/>
        <v>0</v>
      </c>
    </row>
    <row r="126" spans="1:9" s="206" customFormat="1" ht="17.25" customHeight="1">
      <c r="A126" s="327"/>
      <c r="B126" s="314"/>
      <c r="C126" s="224" t="s">
        <v>430</v>
      </c>
      <c r="D126" s="234">
        <f t="shared" ref="D126:H130" si="17">D132+D138</f>
        <v>0</v>
      </c>
      <c r="E126" s="234">
        <f>E132+E138</f>
        <v>0</v>
      </c>
      <c r="F126" s="234">
        <f t="shared" ref="F126:H130" si="18">F132+F138</f>
        <v>0</v>
      </c>
      <c r="G126" s="234">
        <f t="shared" si="18"/>
        <v>0</v>
      </c>
      <c r="H126" s="234">
        <f t="shared" si="18"/>
        <v>0</v>
      </c>
      <c r="I126" s="235">
        <f t="shared" si="14"/>
        <v>0</v>
      </c>
    </row>
    <row r="127" spans="1:9" s="206" customFormat="1">
      <c r="A127" s="327"/>
      <c r="B127" s="314"/>
      <c r="C127" s="224" t="s">
        <v>431</v>
      </c>
      <c r="D127" s="234">
        <f t="shared" si="17"/>
        <v>0</v>
      </c>
      <c r="E127" s="234">
        <f>E133+E139</f>
        <v>0</v>
      </c>
      <c r="F127" s="234">
        <f t="shared" si="18"/>
        <v>0</v>
      </c>
      <c r="G127" s="234">
        <f t="shared" si="17"/>
        <v>0</v>
      </c>
      <c r="H127" s="234">
        <f t="shared" si="17"/>
        <v>0</v>
      </c>
      <c r="I127" s="235">
        <f t="shared" si="14"/>
        <v>0</v>
      </c>
    </row>
    <row r="128" spans="1:9" s="206" customFormat="1" ht="14.45" customHeight="1">
      <c r="A128" s="327"/>
      <c r="B128" s="314"/>
      <c r="C128" s="224" t="s">
        <v>432</v>
      </c>
      <c r="D128" s="234">
        <f t="shared" si="17"/>
        <v>0</v>
      </c>
      <c r="E128" s="234">
        <f>E134+E140</f>
        <v>0</v>
      </c>
      <c r="F128" s="234">
        <f t="shared" si="18"/>
        <v>0</v>
      </c>
      <c r="G128" s="234">
        <f t="shared" si="17"/>
        <v>0</v>
      </c>
      <c r="H128" s="234">
        <f t="shared" si="17"/>
        <v>0</v>
      </c>
      <c r="I128" s="235">
        <f t="shared" si="14"/>
        <v>0</v>
      </c>
    </row>
    <row r="129" spans="1:9" s="206" customFormat="1" ht="15" customHeight="1">
      <c r="A129" s="327"/>
      <c r="B129" s="314"/>
      <c r="C129" s="224" t="s">
        <v>433</v>
      </c>
      <c r="D129" s="234">
        <f t="shared" si="17"/>
        <v>0</v>
      </c>
      <c r="E129" s="234">
        <f t="shared" si="17"/>
        <v>0</v>
      </c>
      <c r="F129" s="234">
        <f t="shared" si="18"/>
        <v>0</v>
      </c>
      <c r="G129" s="234">
        <f t="shared" si="17"/>
        <v>0</v>
      </c>
      <c r="H129" s="234">
        <f t="shared" si="17"/>
        <v>0</v>
      </c>
      <c r="I129" s="235">
        <f t="shared" si="14"/>
        <v>0</v>
      </c>
    </row>
    <row r="130" spans="1:9" s="206" customFormat="1" ht="20.45" customHeight="1">
      <c r="A130" s="328"/>
      <c r="B130" s="314"/>
      <c r="C130" s="224" t="s">
        <v>434</v>
      </c>
      <c r="D130" s="234">
        <f t="shared" si="17"/>
        <v>0</v>
      </c>
      <c r="E130" s="234">
        <f t="shared" si="17"/>
        <v>0</v>
      </c>
      <c r="F130" s="234">
        <f t="shared" si="18"/>
        <v>0</v>
      </c>
      <c r="G130" s="234">
        <f t="shared" si="17"/>
        <v>0</v>
      </c>
      <c r="H130" s="234">
        <f t="shared" si="17"/>
        <v>0</v>
      </c>
      <c r="I130" s="235">
        <f t="shared" si="14"/>
        <v>0</v>
      </c>
    </row>
    <row r="131" spans="1:9" s="202" customFormat="1" ht="19.899999999999999" customHeight="1">
      <c r="A131" s="302" t="s">
        <v>463</v>
      </c>
      <c r="B131" s="313" t="s">
        <v>441</v>
      </c>
      <c r="C131" s="220" t="s">
        <v>424</v>
      </c>
      <c r="D131" s="238">
        <f>D132</f>
        <v>0</v>
      </c>
      <c r="E131" s="232">
        <f>E132+E133+E134+E135+E136</f>
        <v>0</v>
      </c>
      <c r="F131" s="232">
        <f t="shared" ref="F131:H131" si="19">F132+F133+F134+F135+F136</f>
        <v>0</v>
      </c>
      <c r="G131" s="232">
        <f t="shared" si="19"/>
        <v>0</v>
      </c>
      <c r="H131" s="232">
        <f t="shared" si="19"/>
        <v>0</v>
      </c>
      <c r="I131" s="232">
        <f t="shared" si="14"/>
        <v>0</v>
      </c>
    </row>
    <row r="132" spans="1:9" s="202" customFormat="1" ht="19.5" customHeight="1">
      <c r="A132" s="303"/>
      <c r="B132" s="313"/>
      <c r="C132" s="194" t="s">
        <v>430</v>
      </c>
      <c r="D132" s="23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3"/>
      <c r="B133" s="313"/>
      <c r="C133" s="194" t="s">
        <v>431</v>
      </c>
      <c r="D133" s="23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3"/>
      <c r="B134" s="313"/>
      <c r="C134" s="194" t="s">
        <v>432</v>
      </c>
      <c r="D134" s="23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3"/>
      <c r="B135" s="313"/>
      <c r="C135" s="194" t="s">
        <v>433</v>
      </c>
      <c r="D135" s="23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4"/>
      <c r="B136" s="313"/>
      <c r="C136" s="194" t="s">
        <v>434</v>
      </c>
      <c r="D136" s="23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2" t="s">
        <v>462</v>
      </c>
      <c r="B137" s="313" t="s">
        <v>441</v>
      </c>
      <c r="C137" s="220" t="s">
        <v>424</v>
      </c>
      <c r="D137" s="238">
        <f>D138</f>
        <v>0</v>
      </c>
      <c r="E137" s="232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4"/>
        <v>0</v>
      </c>
    </row>
    <row r="138" spans="1:9" s="202" customFormat="1" ht="19.149999999999999" customHeight="1">
      <c r="A138" s="303"/>
      <c r="B138" s="313"/>
      <c r="C138" s="194" t="s">
        <v>430</v>
      </c>
      <c r="D138" s="23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3"/>
      <c r="B139" s="313"/>
      <c r="C139" s="194" t="s">
        <v>431</v>
      </c>
      <c r="D139" s="23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3"/>
      <c r="B140" s="313"/>
      <c r="C140" s="194" t="s">
        <v>432</v>
      </c>
      <c r="D140" s="23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3"/>
      <c r="B141" s="313"/>
      <c r="C141" s="194" t="s">
        <v>433</v>
      </c>
      <c r="D141" s="23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4"/>
      <c r="B142" s="313"/>
      <c r="C142" s="194" t="s">
        <v>434</v>
      </c>
      <c r="D142" s="23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6" t="s">
        <v>476</v>
      </c>
      <c r="B143" s="314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9894</v>
      </c>
      <c r="F143" s="234">
        <f t="shared" ref="F143:H143" si="20">F144+F145+F146+F147+F148</f>
        <v>2245.3000000000002</v>
      </c>
      <c r="G143" s="234">
        <f t="shared" si="20"/>
        <v>1850.3000000000002</v>
      </c>
      <c r="H143" s="234">
        <f t="shared" si="20"/>
        <v>1850.3000000000002</v>
      </c>
      <c r="I143" s="235">
        <f t="shared" si="14"/>
        <v>25390.499999999996</v>
      </c>
    </row>
    <row r="144" spans="1:9" s="206" customFormat="1" ht="19.149999999999999" customHeight="1">
      <c r="A144" s="327"/>
      <c r="B144" s="314"/>
      <c r="C144" s="224" t="s">
        <v>430</v>
      </c>
      <c r="D144" s="234">
        <f>D150+D174</f>
        <v>8811.7999999999993</v>
      </c>
      <c r="E144" s="234">
        <f>E180+E174+E150</f>
        <v>6765.2</v>
      </c>
      <c r="F144" s="234">
        <f>F180+F174+F150+F156</f>
        <v>1845.3</v>
      </c>
      <c r="G144" s="234">
        <f t="shared" ref="G144:H144" si="21">G180+G174+G150+G156</f>
        <v>1450.3000000000002</v>
      </c>
      <c r="H144" s="234">
        <f t="shared" si="21"/>
        <v>1450.3000000000002</v>
      </c>
      <c r="I144" s="235">
        <f t="shared" si="14"/>
        <v>20322.899999999998</v>
      </c>
    </row>
    <row r="145" spans="1:10" s="206" customFormat="1">
      <c r="A145" s="327"/>
      <c r="B145" s="314"/>
      <c r="C145" s="224" t="s">
        <v>431</v>
      </c>
      <c r="D145" s="234">
        <f>D151</f>
        <v>327.7</v>
      </c>
      <c r="E145" s="234">
        <f t="shared" ref="E145:H145" si="22">E151+E175+E181</f>
        <v>929.3</v>
      </c>
      <c r="F145" s="234">
        <f t="shared" si="22"/>
        <v>0</v>
      </c>
      <c r="G145" s="234">
        <f t="shared" si="22"/>
        <v>0</v>
      </c>
      <c r="H145" s="234">
        <f t="shared" si="22"/>
        <v>0</v>
      </c>
      <c r="I145" s="235">
        <f t="shared" si="14"/>
        <v>1257</v>
      </c>
    </row>
    <row r="146" spans="1:10" s="206" customFormat="1">
      <c r="A146" s="327"/>
      <c r="B146" s="314"/>
      <c r="C146" s="224" t="s">
        <v>432</v>
      </c>
      <c r="D146" s="234">
        <f>D152+D176</f>
        <v>411.1</v>
      </c>
      <c r="E146" s="234">
        <f>E152+E176+E182+E170+E158</f>
        <v>2199.5</v>
      </c>
      <c r="F146" s="234">
        <f t="shared" ref="F146:H146" si="23">F152+F176+F182+F170+F158</f>
        <v>400</v>
      </c>
      <c r="G146" s="234">
        <f t="shared" si="23"/>
        <v>400</v>
      </c>
      <c r="H146" s="234">
        <f t="shared" si="23"/>
        <v>400</v>
      </c>
      <c r="I146" s="235">
        <f t="shared" si="14"/>
        <v>3810.6</v>
      </c>
    </row>
    <row r="147" spans="1:10" s="206" customFormat="1">
      <c r="A147" s="327"/>
      <c r="B147" s="314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4"/>
        <v>0</v>
      </c>
    </row>
    <row r="148" spans="1:10" s="206" customFormat="1">
      <c r="A148" s="328"/>
      <c r="B148" s="314"/>
      <c r="C148" s="226" t="s">
        <v>434</v>
      </c>
      <c r="D148" s="234">
        <v>0</v>
      </c>
      <c r="E148" s="247">
        <v>0</v>
      </c>
      <c r="F148" s="234">
        <v>0</v>
      </c>
      <c r="G148" s="234">
        <v>0</v>
      </c>
      <c r="H148" s="234">
        <v>0</v>
      </c>
      <c r="I148" s="235">
        <f t="shared" si="14"/>
        <v>0</v>
      </c>
    </row>
    <row r="149" spans="1:10" s="206" customFormat="1" ht="21" customHeight="1">
      <c r="A149" s="302" t="s">
        <v>461</v>
      </c>
      <c r="B149" s="296" t="s">
        <v>447</v>
      </c>
      <c r="C149" s="222" t="s">
        <v>424</v>
      </c>
      <c r="D149" s="238">
        <f>D150+D151+D152+D153+D154</f>
        <v>9550.6</v>
      </c>
      <c r="E149" s="248">
        <f t="shared" ref="E149:H149" si="24">E150+E151+E152+E153+E154</f>
        <v>0</v>
      </c>
      <c r="F149" s="238">
        <f t="shared" si="24"/>
        <v>0</v>
      </c>
      <c r="G149" s="238">
        <v>0</v>
      </c>
      <c r="H149" s="238">
        <f t="shared" si="24"/>
        <v>0</v>
      </c>
      <c r="I149" s="232">
        <f t="shared" si="14"/>
        <v>9550.6</v>
      </c>
    </row>
    <row r="150" spans="1:10" s="202" customFormat="1" ht="16.5" customHeight="1">
      <c r="A150" s="303"/>
      <c r="B150" s="311"/>
      <c r="C150" s="211" t="s">
        <v>430</v>
      </c>
      <c r="D150" s="240">
        <v>8811.7999999999993</v>
      </c>
      <c r="E150" s="249">
        <v>0</v>
      </c>
      <c r="F150" s="250">
        <v>0</v>
      </c>
      <c r="G150" s="251">
        <v>0</v>
      </c>
      <c r="H150" s="251">
        <v>0</v>
      </c>
      <c r="I150" s="225">
        <f t="shared" si="14"/>
        <v>8811.7999999999993</v>
      </c>
    </row>
    <row r="151" spans="1:10" s="202" customFormat="1" ht="18.75" customHeight="1">
      <c r="A151" s="303"/>
      <c r="B151" s="311"/>
      <c r="C151" s="211" t="s">
        <v>431</v>
      </c>
      <c r="D151" s="240">
        <v>327.7</v>
      </c>
      <c r="E151" s="24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3"/>
      <c r="B152" s="311"/>
      <c r="C152" s="211" t="s">
        <v>432</v>
      </c>
      <c r="D152" s="240">
        <v>411.1</v>
      </c>
      <c r="E152" s="24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3"/>
      <c r="B153" s="311"/>
      <c r="C153" s="211" t="s">
        <v>433</v>
      </c>
      <c r="D153" s="233">
        <v>0</v>
      </c>
      <c r="E153" s="24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4"/>
      <c r="B154" s="312"/>
      <c r="C154" s="194" t="s">
        <v>434</v>
      </c>
      <c r="D154" s="23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96" t="s">
        <v>447</v>
      </c>
      <c r="C155" s="220" t="s">
        <v>424</v>
      </c>
      <c r="D155" s="238">
        <f>D156+D157+D158+D159+D160</f>
        <v>0</v>
      </c>
      <c r="E155" s="238">
        <f>E156+E157+E158+E159+E160</f>
        <v>0</v>
      </c>
      <c r="F155" s="238">
        <f>F156+F157+F158+F159+F160</f>
        <v>404.1</v>
      </c>
      <c r="G155" s="238">
        <f>G156+G157+G158+G159+G160</f>
        <v>412.4</v>
      </c>
      <c r="H155" s="238">
        <f>H156+H157+H158+H159+H160</f>
        <v>412.4</v>
      </c>
      <c r="I155" s="232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311"/>
      <c r="C156" s="194" t="s">
        <v>430</v>
      </c>
      <c r="D156" s="233">
        <v>0</v>
      </c>
      <c r="E156" s="233">
        <v>0</v>
      </c>
      <c r="F156" s="233">
        <v>4.0999999999999996</v>
      </c>
      <c r="G156" s="233">
        <v>12.4</v>
      </c>
      <c r="H156" s="233">
        <v>12.4</v>
      </c>
      <c r="I156" s="225">
        <f t="shared" si="14"/>
        <v>28.9</v>
      </c>
    </row>
    <row r="157" spans="1:10" s="202" customFormat="1" ht="23.45" customHeight="1">
      <c r="A157" s="213"/>
      <c r="B157" s="311"/>
      <c r="C157" s="194" t="s">
        <v>431</v>
      </c>
      <c r="D157" s="233">
        <v>0</v>
      </c>
      <c r="E157" s="233">
        <v>0</v>
      </c>
      <c r="F157" s="233">
        <v>0</v>
      </c>
      <c r="G157" s="233">
        <v>0</v>
      </c>
      <c r="H157" s="233">
        <v>0</v>
      </c>
      <c r="I157" s="225">
        <f t="shared" si="14"/>
        <v>0</v>
      </c>
    </row>
    <row r="158" spans="1:10" s="202" customFormat="1" ht="23.45" customHeight="1">
      <c r="A158" s="213"/>
      <c r="B158" s="311"/>
      <c r="C158" s="194" t="s">
        <v>432</v>
      </c>
      <c r="D158" s="233">
        <v>0</v>
      </c>
      <c r="E158" s="233">
        <v>0</v>
      </c>
      <c r="F158" s="233">
        <v>400</v>
      </c>
      <c r="G158" s="233">
        <v>400</v>
      </c>
      <c r="H158" s="233">
        <v>400</v>
      </c>
      <c r="I158" s="225">
        <f t="shared" si="14"/>
        <v>1200</v>
      </c>
    </row>
    <row r="159" spans="1:10" s="202" customFormat="1" ht="23.45" customHeight="1">
      <c r="A159" s="213"/>
      <c r="B159" s="311"/>
      <c r="C159" s="194" t="s">
        <v>433</v>
      </c>
      <c r="D159" s="233">
        <v>0</v>
      </c>
      <c r="E159" s="233">
        <v>0</v>
      </c>
      <c r="F159" s="233">
        <v>0</v>
      </c>
      <c r="G159" s="233">
        <v>0</v>
      </c>
      <c r="H159" s="233">
        <v>0</v>
      </c>
      <c r="I159" s="225">
        <f t="shared" si="14"/>
        <v>0</v>
      </c>
    </row>
    <row r="160" spans="1:10" s="202" customFormat="1" ht="23.45" customHeight="1">
      <c r="A160" s="214"/>
      <c r="B160" s="312"/>
      <c r="C160" s="194" t="s">
        <v>434</v>
      </c>
      <c r="D160" s="233">
        <v>0</v>
      </c>
      <c r="E160" s="233">
        <v>0</v>
      </c>
      <c r="F160" s="233">
        <v>0</v>
      </c>
      <c r="G160" s="233">
        <v>0</v>
      </c>
      <c r="H160" s="23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3" t="s">
        <v>443</v>
      </c>
      <c r="C161" s="220" t="s">
        <v>424</v>
      </c>
      <c r="D161" s="238">
        <f>D162+D163+D164+D165+D166</f>
        <v>0</v>
      </c>
      <c r="E161" s="238">
        <f>E162+E163+E164+E165+E166</f>
        <v>0</v>
      </c>
      <c r="F161" s="238">
        <f t="shared" ref="F161:H161" si="25">F162+F163+F164+F165+F166</f>
        <v>0</v>
      </c>
      <c r="G161" s="238">
        <f t="shared" si="25"/>
        <v>0</v>
      </c>
      <c r="H161" s="238">
        <f t="shared" si="25"/>
        <v>0</v>
      </c>
      <c r="I161" s="232">
        <f t="shared" si="14"/>
        <v>0</v>
      </c>
    </row>
    <row r="162" spans="1:9" s="202" customFormat="1" ht="23.45" customHeight="1">
      <c r="A162" s="308" t="s">
        <v>445</v>
      </c>
      <c r="B162" s="324"/>
      <c r="C162" s="194" t="s">
        <v>430</v>
      </c>
      <c r="D162" s="233">
        <v>0</v>
      </c>
      <c r="E162" s="233">
        <v>0</v>
      </c>
      <c r="F162" s="233">
        <v>0</v>
      </c>
      <c r="G162" s="233">
        <v>0</v>
      </c>
      <c r="H162" s="233">
        <v>0</v>
      </c>
      <c r="I162" s="225">
        <f t="shared" si="14"/>
        <v>0</v>
      </c>
    </row>
    <row r="163" spans="1:9" s="202" customFormat="1" ht="23.45" customHeight="1">
      <c r="A163" s="309"/>
      <c r="B163" s="324"/>
      <c r="C163" s="194" t="s">
        <v>431</v>
      </c>
      <c r="D163" s="233">
        <v>0</v>
      </c>
      <c r="E163" s="233">
        <v>0</v>
      </c>
      <c r="F163" s="233">
        <v>0</v>
      </c>
      <c r="G163" s="233">
        <v>0</v>
      </c>
      <c r="H163" s="233">
        <v>0</v>
      </c>
      <c r="I163" s="225">
        <f t="shared" si="14"/>
        <v>0</v>
      </c>
    </row>
    <row r="164" spans="1:9" s="202" customFormat="1" ht="23.45" customHeight="1">
      <c r="A164" s="309"/>
      <c r="B164" s="324"/>
      <c r="C164" s="194" t="s">
        <v>432</v>
      </c>
      <c r="D164" s="233">
        <v>0</v>
      </c>
      <c r="E164" s="233">
        <v>0</v>
      </c>
      <c r="F164" s="233">
        <v>0</v>
      </c>
      <c r="G164" s="233">
        <v>0</v>
      </c>
      <c r="H164" s="233">
        <v>0</v>
      </c>
      <c r="I164" s="225">
        <f t="shared" si="14"/>
        <v>0</v>
      </c>
    </row>
    <row r="165" spans="1:9" s="202" customFormat="1" ht="20.25" customHeight="1">
      <c r="A165" s="309"/>
      <c r="B165" s="324"/>
      <c r="C165" s="194" t="s">
        <v>433</v>
      </c>
      <c r="D165" s="233">
        <v>0</v>
      </c>
      <c r="E165" s="233">
        <v>0</v>
      </c>
      <c r="F165" s="233">
        <v>0</v>
      </c>
      <c r="G165" s="233">
        <v>0</v>
      </c>
      <c r="H165" s="233">
        <v>0</v>
      </c>
      <c r="I165" s="225">
        <f t="shared" si="14"/>
        <v>0</v>
      </c>
    </row>
    <row r="166" spans="1:9" s="202" customFormat="1" ht="18" customHeight="1">
      <c r="A166" s="310"/>
      <c r="B166" s="325"/>
      <c r="C166" s="194" t="s">
        <v>434</v>
      </c>
      <c r="D166" s="233">
        <v>0</v>
      </c>
      <c r="E166" s="233">
        <v>0</v>
      </c>
      <c r="F166" s="233">
        <v>0</v>
      </c>
      <c r="G166" s="233">
        <v>0</v>
      </c>
      <c r="H166" s="233">
        <v>0</v>
      </c>
      <c r="I166" s="225">
        <f t="shared" si="14"/>
        <v>0</v>
      </c>
    </row>
    <row r="167" spans="1:9" s="202" customFormat="1" ht="23.45" customHeight="1">
      <c r="A167" s="305" t="s">
        <v>477</v>
      </c>
      <c r="B167" s="296" t="s">
        <v>443</v>
      </c>
      <c r="C167" s="220" t="s">
        <v>424</v>
      </c>
      <c r="D167" s="238">
        <f>D168+D170+D169+D171+D172</f>
        <v>0</v>
      </c>
      <c r="E167" s="238">
        <f>E168+E170+E169+E171+E172</f>
        <v>0</v>
      </c>
      <c r="F167" s="238">
        <f t="shared" ref="F167:H167" si="26">F168+F170+F169+F171+F172</f>
        <v>0</v>
      </c>
      <c r="G167" s="238">
        <f t="shared" si="26"/>
        <v>0</v>
      </c>
      <c r="H167" s="238">
        <f t="shared" si="26"/>
        <v>0</v>
      </c>
      <c r="I167" s="232">
        <f t="shared" si="14"/>
        <v>0</v>
      </c>
    </row>
    <row r="168" spans="1:9" s="202" customFormat="1" ht="18.75" customHeight="1">
      <c r="A168" s="306"/>
      <c r="B168" s="311"/>
      <c r="C168" s="194" t="s">
        <v>430</v>
      </c>
      <c r="D168" s="23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6"/>
      <c r="B169" s="311"/>
      <c r="C169" s="194" t="s">
        <v>431</v>
      </c>
      <c r="D169" s="23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6"/>
      <c r="B170" s="311"/>
      <c r="C170" s="194" t="s">
        <v>432</v>
      </c>
      <c r="D170" s="23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6"/>
      <c r="B171" s="311"/>
      <c r="C171" s="194" t="s">
        <v>433</v>
      </c>
      <c r="D171" s="23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7"/>
      <c r="B172" s="312"/>
      <c r="C172" s="194" t="s">
        <v>434</v>
      </c>
      <c r="D172" s="23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2" t="s">
        <v>478</v>
      </c>
      <c r="B173" s="313" t="s">
        <v>443</v>
      </c>
      <c r="C173" s="220" t="s">
        <v>424</v>
      </c>
      <c r="D173" s="238">
        <f>D174+D175+D176+D177+D178</f>
        <v>0</v>
      </c>
      <c r="E173" s="232">
        <f>E174+E175+E176+E177+E178</f>
        <v>0</v>
      </c>
      <c r="F173" s="232">
        <f>F174+F175+F176+F177+F178</f>
        <v>20</v>
      </c>
      <c r="G173" s="232">
        <f>G174+G175+G176+G177+G178</f>
        <v>0</v>
      </c>
      <c r="H173" s="232">
        <f>H174+H175+H176+H177+H178</f>
        <v>0</v>
      </c>
      <c r="I173" s="232">
        <f t="shared" si="14"/>
        <v>20</v>
      </c>
    </row>
    <row r="174" spans="1:9" s="202" customFormat="1" ht="19.149999999999999" customHeight="1">
      <c r="A174" s="303"/>
      <c r="B174" s="313"/>
      <c r="C174" s="194" t="s">
        <v>430</v>
      </c>
      <c r="D174" s="233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3"/>
      <c r="B175" s="313"/>
      <c r="C175" s="194" t="s">
        <v>431</v>
      </c>
      <c r="D175" s="23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3"/>
      <c r="B176" s="313"/>
      <c r="C176" s="194" t="s">
        <v>432</v>
      </c>
      <c r="D176" s="233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3"/>
      <c r="B177" s="313"/>
      <c r="C177" s="194" t="s">
        <v>433</v>
      </c>
      <c r="D177" s="23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4"/>
      <c r="B178" s="313"/>
      <c r="C178" s="194" t="s">
        <v>434</v>
      </c>
      <c r="D178" s="23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2" t="s">
        <v>460</v>
      </c>
      <c r="B179" s="296" t="s">
        <v>442</v>
      </c>
      <c r="C179" s="220" t="s">
        <v>424</v>
      </c>
      <c r="D179" s="232">
        <v>0</v>
      </c>
      <c r="E179" s="232">
        <f>E180+E181+E182+E183+E184</f>
        <v>9894</v>
      </c>
      <c r="F179" s="232">
        <f t="shared" ref="F179:H179" si="28">F180+F181+F182+F183+F184</f>
        <v>1821.2</v>
      </c>
      <c r="G179" s="232">
        <f t="shared" si="28"/>
        <v>1437.9</v>
      </c>
      <c r="H179" s="232">
        <f t="shared" si="28"/>
        <v>1437.9</v>
      </c>
      <c r="I179" s="232">
        <f t="shared" si="27"/>
        <v>14591</v>
      </c>
    </row>
    <row r="180" spans="1:9" s="201" customFormat="1" ht="15.75" customHeight="1">
      <c r="A180" s="303"/>
      <c r="B180" s="315"/>
      <c r="C180" s="194" t="s">
        <v>430</v>
      </c>
      <c r="D180" s="225">
        <v>0</v>
      </c>
      <c r="E180" s="231">
        <v>6765.2</v>
      </c>
      <c r="F180" s="225">
        <v>1821.2</v>
      </c>
      <c r="G180" s="225">
        <v>1437.9</v>
      </c>
      <c r="H180" s="225">
        <v>1437.9</v>
      </c>
      <c r="I180" s="225">
        <f t="shared" si="27"/>
        <v>11462.199999999999</v>
      </c>
    </row>
    <row r="181" spans="1:9" s="201" customFormat="1">
      <c r="A181" s="303"/>
      <c r="B181" s="315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3"/>
      <c r="B182" s="315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3"/>
      <c r="B183" s="315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4"/>
      <c r="B184" s="316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9" t="s">
        <v>479</v>
      </c>
      <c r="B185" s="314" t="s">
        <v>441</v>
      </c>
      <c r="C185" s="224" t="s">
        <v>424</v>
      </c>
      <c r="D185" s="234">
        <f t="shared" ref="D185:H185" si="29">D186+D187+D188+D189+D190</f>
        <v>0</v>
      </c>
      <c r="E185" s="234">
        <f t="shared" si="29"/>
        <v>0</v>
      </c>
      <c r="F185" s="234">
        <f t="shared" si="29"/>
        <v>0</v>
      </c>
      <c r="G185" s="234">
        <f t="shared" si="29"/>
        <v>0</v>
      </c>
      <c r="H185" s="234">
        <f t="shared" si="29"/>
        <v>0</v>
      </c>
      <c r="I185" s="235">
        <f t="shared" si="27"/>
        <v>0</v>
      </c>
    </row>
    <row r="186" spans="1:9" s="206" customFormat="1" ht="14.1" customHeight="1">
      <c r="A186" s="300"/>
      <c r="B186" s="314"/>
      <c r="C186" s="224" t="s">
        <v>430</v>
      </c>
      <c r="D186" s="234">
        <v>0</v>
      </c>
      <c r="E186" s="234">
        <f t="shared" ref="E186:H190" si="30">E198</f>
        <v>0</v>
      </c>
      <c r="F186" s="234">
        <f t="shared" si="30"/>
        <v>0</v>
      </c>
      <c r="G186" s="234">
        <f t="shared" si="30"/>
        <v>0</v>
      </c>
      <c r="H186" s="234">
        <f t="shared" si="30"/>
        <v>0</v>
      </c>
      <c r="I186" s="235">
        <f t="shared" si="27"/>
        <v>0</v>
      </c>
    </row>
    <row r="187" spans="1:9" s="206" customFormat="1">
      <c r="A187" s="300"/>
      <c r="B187" s="314"/>
      <c r="C187" s="224" t="s">
        <v>431</v>
      </c>
      <c r="D187" s="234">
        <f>D199+D193</f>
        <v>0</v>
      </c>
      <c r="E187" s="234">
        <f t="shared" si="30"/>
        <v>0</v>
      </c>
      <c r="F187" s="234">
        <f t="shared" si="30"/>
        <v>0</v>
      </c>
      <c r="G187" s="234">
        <f t="shared" si="30"/>
        <v>0</v>
      </c>
      <c r="H187" s="234">
        <f t="shared" si="30"/>
        <v>0</v>
      </c>
      <c r="I187" s="235">
        <f t="shared" si="27"/>
        <v>0</v>
      </c>
    </row>
    <row r="188" spans="1:9" s="206" customFormat="1">
      <c r="A188" s="300"/>
      <c r="B188" s="314"/>
      <c r="C188" s="224" t="s">
        <v>432</v>
      </c>
      <c r="D188" s="234">
        <f>D200+D194</f>
        <v>0</v>
      </c>
      <c r="E188" s="234">
        <f t="shared" si="30"/>
        <v>0</v>
      </c>
      <c r="F188" s="234">
        <f t="shared" si="30"/>
        <v>0</v>
      </c>
      <c r="G188" s="234">
        <f t="shared" si="30"/>
        <v>0</v>
      </c>
      <c r="H188" s="234">
        <f t="shared" si="30"/>
        <v>0</v>
      </c>
      <c r="I188" s="235">
        <f t="shared" si="27"/>
        <v>0</v>
      </c>
    </row>
    <row r="189" spans="1:9" s="206" customFormat="1">
      <c r="A189" s="300"/>
      <c r="B189" s="314"/>
      <c r="C189" s="224" t="s">
        <v>433</v>
      </c>
      <c r="D189" s="234">
        <f>D201+D195</f>
        <v>0</v>
      </c>
      <c r="E189" s="234">
        <f t="shared" si="30"/>
        <v>0</v>
      </c>
      <c r="F189" s="234">
        <f t="shared" si="30"/>
        <v>0</v>
      </c>
      <c r="G189" s="234">
        <f t="shared" si="30"/>
        <v>0</v>
      </c>
      <c r="H189" s="234">
        <f t="shared" si="30"/>
        <v>0</v>
      </c>
      <c r="I189" s="235">
        <f t="shared" si="27"/>
        <v>0</v>
      </c>
    </row>
    <row r="190" spans="1:9" s="206" customFormat="1">
      <c r="A190" s="301"/>
      <c r="B190" s="286"/>
      <c r="C190" s="224" t="s">
        <v>434</v>
      </c>
      <c r="D190" s="234">
        <f>D202</f>
        <v>0</v>
      </c>
      <c r="E190" s="234">
        <f t="shared" si="30"/>
        <v>0</v>
      </c>
      <c r="F190" s="234">
        <f t="shared" si="30"/>
        <v>0</v>
      </c>
      <c r="G190" s="234">
        <f t="shared" si="30"/>
        <v>0</v>
      </c>
      <c r="H190" s="234">
        <f t="shared" si="30"/>
        <v>0</v>
      </c>
      <c r="I190" s="235">
        <f t="shared" si="27"/>
        <v>0</v>
      </c>
    </row>
    <row r="191" spans="1:9" s="206" customFormat="1" ht="19.5" customHeight="1">
      <c r="A191" s="289" t="s">
        <v>459</v>
      </c>
      <c r="B191" s="286" t="s">
        <v>441</v>
      </c>
      <c r="C191" s="223" t="s">
        <v>424</v>
      </c>
      <c r="D191" s="238">
        <f>D192+D193+D194+D195+D196</f>
        <v>0</v>
      </c>
      <c r="E191" s="238">
        <f>E192+E193+E194+E195+E196</f>
        <v>0</v>
      </c>
      <c r="F191" s="238">
        <f>F192+F193+F194+F195+F196</f>
        <v>0</v>
      </c>
      <c r="G191" s="238">
        <f>G192+G193+G194+G195+G196</f>
        <v>0</v>
      </c>
      <c r="H191" s="238">
        <f>H192+H193+H194+H195+H196</f>
        <v>0</v>
      </c>
      <c r="I191" s="232">
        <f t="shared" si="27"/>
        <v>0</v>
      </c>
    </row>
    <row r="192" spans="1:9" s="206" customFormat="1" ht="15.75" customHeight="1">
      <c r="A192" s="290"/>
      <c r="B192" s="287"/>
      <c r="C192" s="216" t="s">
        <v>430</v>
      </c>
      <c r="D192" s="233">
        <v>0</v>
      </c>
      <c r="E192" s="233">
        <v>0</v>
      </c>
      <c r="F192" s="233">
        <v>0</v>
      </c>
      <c r="G192" s="233">
        <v>0</v>
      </c>
      <c r="H192" s="233">
        <v>0</v>
      </c>
      <c r="I192" s="225">
        <f t="shared" si="27"/>
        <v>0</v>
      </c>
    </row>
    <row r="193" spans="1:1020" s="206" customFormat="1">
      <c r="A193" s="290"/>
      <c r="B193" s="287"/>
      <c r="C193" s="216" t="s">
        <v>431</v>
      </c>
      <c r="D193" s="233">
        <v>0</v>
      </c>
      <c r="E193" s="233">
        <v>0</v>
      </c>
      <c r="F193" s="233">
        <v>0</v>
      </c>
      <c r="G193" s="233">
        <v>0</v>
      </c>
      <c r="H193" s="233">
        <v>0</v>
      </c>
      <c r="I193" s="225">
        <f t="shared" si="27"/>
        <v>0</v>
      </c>
    </row>
    <row r="194" spans="1:1020" s="206" customFormat="1">
      <c r="A194" s="290"/>
      <c r="B194" s="287"/>
      <c r="C194" s="216" t="s">
        <v>432</v>
      </c>
      <c r="D194" s="233">
        <v>0</v>
      </c>
      <c r="E194" s="233">
        <v>0</v>
      </c>
      <c r="F194" s="233">
        <v>0</v>
      </c>
      <c r="G194" s="233">
        <v>0</v>
      </c>
      <c r="H194" s="233">
        <v>0</v>
      </c>
      <c r="I194" s="225">
        <f t="shared" si="27"/>
        <v>0</v>
      </c>
    </row>
    <row r="195" spans="1:1020" s="206" customFormat="1">
      <c r="A195" s="290"/>
      <c r="B195" s="287"/>
      <c r="C195" s="216" t="s">
        <v>433</v>
      </c>
      <c r="D195" s="233">
        <v>0</v>
      </c>
      <c r="E195" s="233">
        <v>0</v>
      </c>
      <c r="F195" s="233">
        <v>0</v>
      </c>
      <c r="G195" s="233">
        <v>0</v>
      </c>
      <c r="H195" s="233">
        <v>0</v>
      </c>
      <c r="I195" s="225">
        <f t="shared" si="27"/>
        <v>0</v>
      </c>
    </row>
    <row r="196" spans="1:1020" s="206" customFormat="1">
      <c r="A196" s="291"/>
      <c r="B196" s="288"/>
      <c r="C196" s="216" t="s">
        <v>434</v>
      </c>
      <c r="D196" s="233">
        <v>0</v>
      </c>
      <c r="E196" s="233">
        <v>0</v>
      </c>
      <c r="F196" s="233">
        <v>0</v>
      </c>
      <c r="G196" s="233">
        <v>0</v>
      </c>
      <c r="H196" s="233">
        <v>0</v>
      </c>
      <c r="I196" s="225">
        <f t="shared" si="27"/>
        <v>0</v>
      </c>
    </row>
    <row r="197" spans="1:1020" s="206" customFormat="1" ht="15.6" customHeight="1">
      <c r="A197" s="302" t="s">
        <v>458</v>
      </c>
      <c r="B197" s="298" t="s">
        <v>441</v>
      </c>
      <c r="C197" s="215" t="s">
        <v>424</v>
      </c>
      <c r="D197" s="238">
        <f>D198+D199+D200+D201+D202</f>
        <v>1</v>
      </c>
      <c r="E197" s="238">
        <f>E198+E199+E200+E201+E202</f>
        <v>0</v>
      </c>
      <c r="F197" s="238">
        <f>F198+F199+F200+F201+F202</f>
        <v>0</v>
      </c>
      <c r="G197" s="238">
        <f>G198+G199+G200+G201+G202</f>
        <v>0</v>
      </c>
      <c r="H197" s="238">
        <f>H198+H199+H200+H201+H202</f>
        <v>0</v>
      </c>
      <c r="I197" s="232">
        <f t="shared" si="27"/>
        <v>1</v>
      </c>
    </row>
    <row r="198" spans="1:1020" s="202" customFormat="1" ht="14.1" customHeight="1">
      <c r="A198" s="303"/>
      <c r="B198" s="313"/>
      <c r="C198" s="194" t="s">
        <v>430</v>
      </c>
      <c r="D198" s="23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3"/>
      <c r="B199" s="313"/>
      <c r="C199" s="194" t="s">
        <v>431</v>
      </c>
      <c r="D199" s="23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3"/>
      <c r="B200" s="313"/>
      <c r="C200" s="194" t="s">
        <v>432</v>
      </c>
      <c r="D200" s="23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3"/>
      <c r="B201" s="313"/>
      <c r="C201" s="194" t="s">
        <v>433</v>
      </c>
      <c r="D201" s="23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4"/>
      <c r="B202" s="313"/>
      <c r="C202" s="194" t="s">
        <v>434</v>
      </c>
      <c r="D202" s="23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20" t="s">
        <v>480</v>
      </c>
      <c r="B203" s="296" t="s">
        <v>441</v>
      </c>
      <c r="C203" s="227" t="s">
        <v>424</v>
      </c>
      <c r="D203" s="247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1"/>
      <c r="B204" s="297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1"/>
      <c r="B205" s="297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1"/>
      <c r="B206" s="297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1"/>
      <c r="B207" s="297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2"/>
      <c r="B208" s="298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7" t="s">
        <v>481</v>
      </c>
      <c r="B209" s="296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8"/>
      <c r="B210" s="297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8"/>
      <c r="B211" s="297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8"/>
      <c r="B212" s="297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8"/>
      <c r="B213" s="297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9"/>
      <c r="B214" s="298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2" t="s">
        <v>482</v>
      </c>
      <c r="B215" s="296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3"/>
      <c r="B216" s="297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3"/>
      <c r="B217" s="297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3"/>
      <c r="B218" s="297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3"/>
      <c r="B219" s="297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4"/>
      <c r="B220" s="298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167" zoomScaleNormal="40" zoomScaleSheetLayoutView="100" zoomScalePageLayoutView="89" workbookViewId="0">
      <selection activeCell="F177" sqref="F177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2" t="s">
        <v>486</v>
      </c>
      <c r="G1" s="292"/>
      <c r="H1" s="292"/>
      <c r="I1" s="292"/>
    </row>
    <row r="2" spans="1:9">
      <c r="F2" s="292"/>
      <c r="G2" s="292"/>
      <c r="H2" s="292"/>
      <c r="I2" s="292"/>
    </row>
    <row r="3" spans="1:9" ht="33.75" customHeight="1">
      <c r="F3" s="292"/>
      <c r="G3" s="292"/>
      <c r="H3" s="292"/>
      <c r="I3" s="292"/>
    </row>
    <row r="4" spans="1:9" ht="15" customHeight="1">
      <c r="F4" s="229"/>
      <c r="G4" s="229"/>
      <c r="H4" s="229"/>
      <c r="I4" s="229"/>
    </row>
    <row r="5" spans="1:9" ht="22.5" customHeight="1">
      <c r="A5" s="293" t="s">
        <v>487</v>
      </c>
      <c r="B5" s="294"/>
      <c r="C5" s="294"/>
      <c r="D5" s="294"/>
      <c r="E5" s="294"/>
      <c r="F5" s="294"/>
      <c r="G5" s="294"/>
      <c r="H5" s="294"/>
      <c r="I5" s="294"/>
    </row>
    <row r="6" spans="1:9">
      <c r="A6" s="294"/>
      <c r="B6" s="294"/>
      <c r="C6" s="294"/>
      <c r="D6" s="294"/>
      <c r="E6" s="294"/>
      <c r="F6" s="294"/>
      <c r="G6" s="294"/>
      <c r="H6" s="294"/>
      <c r="I6" s="294"/>
    </row>
    <row r="7" spans="1:9">
      <c r="A7" s="295"/>
      <c r="B7" s="295"/>
      <c r="C7" s="295"/>
      <c r="D7" s="295"/>
      <c r="E7" s="295"/>
      <c r="F7" s="295"/>
      <c r="G7" s="295"/>
      <c r="H7" s="295"/>
      <c r="I7" s="295"/>
    </row>
    <row r="8" spans="1:9" s="192" customFormat="1" ht="24.6" customHeight="1">
      <c r="A8" s="335" t="s">
        <v>419</v>
      </c>
      <c r="B8" s="313" t="s">
        <v>420</v>
      </c>
      <c r="C8" s="336" t="s">
        <v>421</v>
      </c>
      <c r="D8" s="333"/>
      <c r="E8" s="333"/>
      <c r="F8" s="333"/>
      <c r="G8" s="228"/>
      <c r="H8" s="228"/>
      <c r="I8" s="228"/>
    </row>
    <row r="9" spans="1:9" s="192" customFormat="1" ht="23.45" customHeight="1">
      <c r="A9" s="335"/>
      <c r="B9" s="313"/>
      <c r="C9" s="336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4" t="s">
        <v>449</v>
      </c>
      <c r="B11" s="313" t="s">
        <v>441</v>
      </c>
      <c r="C11" s="217" t="s">
        <v>424</v>
      </c>
      <c r="D11" s="232">
        <f>D12+D13+D14+D15+D16</f>
        <v>30177.399999999998</v>
      </c>
      <c r="E11" s="232">
        <f>E12+E13+E14+E15+E16+0.1</f>
        <v>28063.600000000002</v>
      </c>
      <c r="F11" s="232">
        <f>F12+F13+F14+F15+F16</f>
        <v>17736.100000000002</v>
      </c>
      <c r="G11" s="232">
        <f t="shared" ref="G11:H11" si="0">G12+G13+G14+G15+G16</f>
        <v>17051.100000000002</v>
      </c>
      <c r="H11" s="232">
        <f t="shared" si="0"/>
        <v>17051.100000000002</v>
      </c>
      <c r="I11" s="232">
        <f>D11+E11+F11+G11+H11</f>
        <v>110079.30000000002</v>
      </c>
    </row>
    <row r="12" spans="1:9" s="192" customFormat="1" ht="39" customHeight="1">
      <c r="A12" s="334"/>
      <c r="B12" s="313"/>
      <c r="C12" s="218" t="s">
        <v>425</v>
      </c>
      <c r="D12" s="225">
        <f>D18+D60+D72+D108+D126+D144+D186</f>
        <v>27943.899999999998</v>
      </c>
      <c r="E12" s="225">
        <f>E18+E60+E72+E108+E126+E186+E144</f>
        <v>21676.9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99421</v>
      </c>
    </row>
    <row r="13" spans="1:9" s="192" customFormat="1" ht="52.5" customHeight="1">
      <c r="A13" s="334"/>
      <c r="B13" s="313"/>
      <c r="C13" s="218" t="s">
        <v>426</v>
      </c>
      <c r="D13" s="233">
        <f>D19+D73+D145</f>
        <v>1224.7</v>
      </c>
      <c r="E13" s="225">
        <f>E19+E61+E73+E109+E127+E145+E187</f>
        <v>3938.2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5162.8999999999996</v>
      </c>
    </row>
    <row r="14" spans="1:9" s="192" customFormat="1" ht="61.5" customHeight="1">
      <c r="A14" s="334"/>
      <c r="B14" s="313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4"/>
      <c r="B15" s="313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4"/>
      <c r="B16" s="313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9" t="s">
        <v>471</v>
      </c>
      <c r="B17" s="286" t="s">
        <v>441</v>
      </c>
      <c r="C17" s="224" t="s">
        <v>424</v>
      </c>
      <c r="D17" s="234">
        <f>D18+D19+D20+D21+D22</f>
        <v>13881.600000000002</v>
      </c>
      <c r="E17" s="234">
        <f>E18+E19+E20+E21+E22</f>
        <v>15074.600000000002</v>
      </c>
      <c r="F17" s="234">
        <f t="shared" ref="F17:H17" si="2">F18+F19+F20+F21+F22</f>
        <v>15487.2</v>
      </c>
      <c r="G17" s="234">
        <f t="shared" si="2"/>
        <v>15197.2</v>
      </c>
      <c r="H17" s="234">
        <f t="shared" si="2"/>
        <v>15197.2</v>
      </c>
      <c r="I17" s="235">
        <f t="shared" si="1"/>
        <v>74837.8</v>
      </c>
    </row>
    <row r="18" spans="1:9" s="201" customFormat="1" ht="20.25" customHeight="1">
      <c r="A18" s="290"/>
      <c r="B18" s="287"/>
      <c r="C18" s="230" t="s">
        <v>430</v>
      </c>
      <c r="D18" s="236">
        <f>D24+D30+D36+D42+D54</f>
        <v>12828.6</v>
      </c>
      <c r="E18" s="236">
        <f>E24+E36+E54+E30</f>
        <v>14825.7</v>
      </c>
      <c r="F18" s="236">
        <f>F24+F36+F54+F30</f>
        <v>15214.5</v>
      </c>
      <c r="G18" s="236">
        <f>G24+G36+G54+G30</f>
        <v>14914.5</v>
      </c>
      <c r="H18" s="236">
        <f>H24+H36+H54+H30</f>
        <v>14914.5</v>
      </c>
      <c r="I18" s="237">
        <f t="shared" si="1"/>
        <v>72697.8</v>
      </c>
    </row>
    <row r="19" spans="1:9" s="201" customFormat="1" ht="17.25" customHeight="1">
      <c r="A19" s="290"/>
      <c r="B19" s="287"/>
      <c r="C19" s="230" t="s">
        <v>431</v>
      </c>
      <c r="D19" s="236">
        <f>D25+D31+D37+D43+D55</f>
        <v>842.2</v>
      </c>
      <c r="E19" s="236">
        <f t="shared" ref="E19:H21" si="3">E25+E31+E37+E43+E55</f>
        <v>0</v>
      </c>
      <c r="F19" s="236">
        <f t="shared" si="3"/>
        <v>0</v>
      </c>
      <c r="G19" s="236">
        <f t="shared" si="3"/>
        <v>0</v>
      </c>
      <c r="H19" s="236">
        <f t="shared" si="3"/>
        <v>0</v>
      </c>
      <c r="I19" s="237">
        <f t="shared" si="1"/>
        <v>842.2</v>
      </c>
    </row>
    <row r="20" spans="1:9" s="201" customFormat="1" ht="15.75" customHeight="1">
      <c r="A20" s="290"/>
      <c r="B20" s="287"/>
      <c r="C20" s="230" t="s">
        <v>432</v>
      </c>
      <c r="D20" s="236">
        <f>D26+D32+D38+D44+D56</f>
        <v>0.7</v>
      </c>
      <c r="E20" s="236">
        <f t="shared" si="3"/>
        <v>0.7</v>
      </c>
      <c r="F20" s="236">
        <f t="shared" si="3"/>
        <v>0.7</v>
      </c>
      <c r="G20" s="236">
        <f t="shared" si="3"/>
        <v>0.7</v>
      </c>
      <c r="H20" s="236">
        <f t="shared" si="3"/>
        <v>0.7</v>
      </c>
      <c r="I20" s="237">
        <f t="shared" si="1"/>
        <v>3.5</v>
      </c>
    </row>
    <row r="21" spans="1:9" s="201" customFormat="1" ht="17.25" customHeight="1">
      <c r="A21" s="290"/>
      <c r="B21" s="287"/>
      <c r="C21" s="230" t="s">
        <v>433</v>
      </c>
      <c r="D21" s="236">
        <f>D27+D33+D39+D45+D57</f>
        <v>210.1</v>
      </c>
      <c r="E21" s="236">
        <f t="shared" si="3"/>
        <v>248.2</v>
      </c>
      <c r="F21" s="236">
        <f t="shared" si="3"/>
        <v>272</v>
      </c>
      <c r="G21" s="236">
        <f t="shared" si="3"/>
        <v>282</v>
      </c>
      <c r="H21" s="236">
        <f t="shared" si="3"/>
        <v>282</v>
      </c>
      <c r="I21" s="237">
        <f t="shared" si="1"/>
        <v>1294.3</v>
      </c>
    </row>
    <row r="22" spans="1:9" s="201" customFormat="1" ht="15" customHeight="1">
      <c r="A22" s="291"/>
      <c r="B22" s="288"/>
      <c r="C22" s="230" t="s">
        <v>434</v>
      </c>
      <c r="D22" s="236">
        <f>D28+D34+D40+D46+D58</f>
        <v>0</v>
      </c>
      <c r="E22" s="236">
        <v>0</v>
      </c>
      <c r="F22" s="236">
        <v>0</v>
      </c>
      <c r="G22" s="236">
        <v>0</v>
      </c>
      <c r="H22" s="236">
        <v>0</v>
      </c>
      <c r="I22" s="237">
        <f t="shared" si="1"/>
        <v>0</v>
      </c>
    </row>
    <row r="23" spans="1:9" s="202" customFormat="1" ht="19.5" customHeight="1">
      <c r="A23" s="302" t="s">
        <v>450</v>
      </c>
      <c r="B23" s="296" t="s">
        <v>441</v>
      </c>
      <c r="C23" s="219" t="s">
        <v>424</v>
      </c>
      <c r="D23" s="238">
        <f>D24+D25+D26+D27+D28</f>
        <v>7533.8</v>
      </c>
      <c r="E23" s="238">
        <f>E24+E25+E26+E27+E28</f>
        <v>6730.0999999999995</v>
      </c>
      <c r="F23" s="238">
        <f t="shared" ref="F23:H23" si="4">F24+F25+F26+F27+F28</f>
        <v>7129.4</v>
      </c>
      <c r="G23" s="238">
        <f t="shared" si="4"/>
        <v>6839.4</v>
      </c>
      <c r="H23" s="238">
        <f t="shared" si="4"/>
        <v>6839.4</v>
      </c>
      <c r="I23" s="232">
        <f t="shared" si="1"/>
        <v>35072.1</v>
      </c>
    </row>
    <row r="24" spans="1:9" s="202" customFormat="1" ht="18" customHeight="1">
      <c r="A24" s="303"/>
      <c r="B24" s="297"/>
      <c r="C24" s="211" t="s">
        <v>430</v>
      </c>
      <c r="D24" s="239">
        <v>7217.3</v>
      </c>
      <c r="E24" s="225">
        <v>6481.2</v>
      </c>
      <c r="F24" s="225">
        <v>6856.7</v>
      </c>
      <c r="G24" s="225">
        <v>6556.7</v>
      </c>
      <c r="H24" s="225">
        <v>6556.7</v>
      </c>
      <c r="I24" s="225">
        <f t="shared" si="1"/>
        <v>33668.6</v>
      </c>
    </row>
    <row r="25" spans="1:9" s="202" customFormat="1" ht="15.75" customHeight="1">
      <c r="A25" s="303"/>
      <c r="B25" s="297"/>
      <c r="C25" s="211" t="s">
        <v>431</v>
      </c>
      <c r="D25" s="240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3"/>
      <c r="B26" s="297"/>
      <c r="C26" s="211" t="s">
        <v>432</v>
      </c>
      <c r="D26" s="240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3"/>
      <c r="B27" s="297"/>
      <c r="C27" s="211" t="s">
        <v>433</v>
      </c>
      <c r="D27" s="240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4"/>
      <c r="B28" s="298"/>
      <c r="C28" s="211" t="s">
        <v>434</v>
      </c>
      <c r="D28" s="233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5" t="s">
        <v>451</v>
      </c>
      <c r="B29" s="313" t="s">
        <v>441</v>
      </c>
      <c r="C29" s="220" t="s">
        <v>424</v>
      </c>
      <c r="D29" s="238">
        <f>D30</f>
        <v>0.5</v>
      </c>
      <c r="E29" s="232">
        <f>E30</f>
        <v>2</v>
      </c>
      <c r="F29" s="232">
        <f>F30</f>
        <v>2</v>
      </c>
      <c r="G29" s="232">
        <f>G30</f>
        <v>2</v>
      </c>
      <c r="H29" s="232">
        <f>H30</f>
        <v>2</v>
      </c>
      <c r="I29" s="232">
        <f t="shared" si="1"/>
        <v>8.5</v>
      </c>
    </row>
    <row r="30" spans="1:9" s="201" customFormat="1" ht="15.75" customHeight="1">
      <c r="A30" s="335"/>
      <c r="B30" s="313"/>
      <c r="C30" s="194" t="s">
        <v>430</v>
      </c>
      <c r="D30" s="233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5"/>
      <c r="B31" s="313"/>
      <c r="C31" s="194" t="s">
        <v>431</v>
      </c>
      <c r="D31" s="233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5"/>
      <c r="B32" s="313"/>
      <c r="C32" s="194" t="s">
        <v>432</v>
      </c>
      <c r="D32" s="233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5"/>
      <c r="B33" s="313"/>
      <c r="C33" s="194" t="s">
        <v>433</v>
      </c>
      <c r="D33" s="233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5"/>
      <c r="B34" s="313"/>
      <c r="C34" s="194" t="s">
        <v>434</v>
      </c>
      <c r="D34" s="233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7" t="s">
        <v>452</v>
      </c>
      <c r="B35" s="313" t="s">
        <v>441</v>
      </c>
      <c r="C35" s="220" t="s">
        <v>424</v>
      </c>
      <c r="D35" s="238">
        <f>D36+D37+D38+D39+D40</f>
        <v>540.5</v>
      </c>
      <c r="E35" s="232">
        <f>E36+E37+E38+E39+E40</f>
        <v>663.4</v>
      </c>
      <c r="F35" s="232">
        <f>F36+F37+F38+F39+F40</f>
        <v>676.7</v>
      </c>
      <c r="G35" s="232">
        <f>G36+G37+G38+G39+G40</f>
        <v>676.7</v>
      </c>
      <c r="H35" s="232">
        <f>H36+H37+H38+H39+H40</f>
        <v>676.7</v>
      </c>
      <c r="I35" s="232">
        <f t="shared" si="1"/>
        <v>3234</v>
      </c>
    </row>
    <row r="36" spans="1:9" s="202" customFormat="1" ht="17.25" customHeight="1">
      <c r="A36" s="337"/>
      <c r="B36" s="313"/>
      <c r="C36" s="194" t="s">
        <v>430</v>
      </c>
      <c r="D36" s="233">
        <v>540.5</v>
      </c>
      <c r="E36" s="225">
        <v>663.4</v>
      </c>
      <c r="F36" s="225">
        <v>676.7</v>
      </c>
      <c r="G36" s="225">
        <v>676.7</v>
      </c>
      <c r="H36" s="225">
        <v>676.7</v>
      </c>
      <c r="I36" s="225">
        <f t="shared" si="1"/>
        <v>3234</v>
      </c>
    </row>
    <row r="37" spans="1:9" s="202" customFormat="1" ht="18" customHeight="1">
      <c r="A37" s="337"/>
      <c r="B37" s="313"/>
      <c r="C37" s="194" t="s">
        <v>431</v>
      </c>
      <c r="D37" s="233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7"/>
      <c r="B38" s="313"/>
      <c r="C38" s="194" t="s">
        <v>432</v>
      </c>
      <c r="D38" s="233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7"/>
      <c r="B39" s="313"/>
      <c r="C39" s="194" t="s">
        <v>433</v>
      </c>
      <c r="D39" s="233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7"/>
      <c r="B40" s="313"/>
      <c r="C40" s="194" t="s">
        <v>434</v>
      </c>
      <c r="D40" s="233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2" t="s">
        <v>453</v>
      </c>
      <c r="B41" s="296" t="s">
        <v>441</v>
      </c>
      <c r="C41" s="220" t="s">
        <v>424</v>
      </c>
      <c r="D41" s="238">
        <f>D42</f>
        <v>0</v>
      </c>
      <c r="E41" s="232">
        <v>0</v>
      </c>
      <c r="F41" s="232">
        <f>F42</f>
        <v>0</v>
      </c>
      <c r="G41" s="232">
        <f>G42</f>
        <v>0</v>
      </c>
      <c r="H41" s="232">
        <f>H42</f>
        <v>0</v>
      </c>
      <c r="I41" s="232">
        <f t="shared" si="1"/>
        <v>0</v>
      </c>
    </row>
    <row r="42" spans="1:9" s="202" customFormat="1" ht="18" customHeight="1">
      <c r="A42" s="303"/>
      <c r="B42" s="297"/>
      <c r="C42" s="194" t="s">
        <v>430</v>
      </c>
      <c r="D42" s="233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3"/>
      <c r="B43" s="297"/>
      <c r="C43" s="194" t="s">
        <v>431</v>
      </c>
      <c r="D43" s="233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3"/>
      <c r="B44" s="297"/>
      <c r="C44" s="194" t="s">
        <v>432</v>
      </c>
      <c r="D44" s="233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3"/>
      <c r="B45" s="297"/>
      <c r="C45" s="194" t="s">
        <v>433</v>
      </c>
      <c r="D45" s="233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4"/>
      <c r="B46" s="298"/>
      <c r="C46" s="194" t="s">
        <v>434</v>
      </c>
      <c r="D46" s="233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8" t="s">
        <v>454</v>
      </c>
      <c r="B47" s="296" t="s">
        <v>441</v>
      </c>
      <c r="C47" s="220" t="s">
        <v>424</v>
      </c>
      <c r="D47" s="238">
        <v>0</v>
      </c>
      <c r="E47" s="238">
        <f>E48+E49+E50+E51+E52</f>
        <v>0</v>
      </c>
      <c r="F47" s="238">
        <f t="shared" ref="F47:H47" si="5">F48+F49+F50+F51+F52</f>
        <v>0</v>
      </c>
      <c r="G47" s="238">
        <f t="shared" si="5"/>
        <v>0</v>
      </c>
      <c r="H47" s="238">
        <f t="shared" si="5"/>
        <v>0</v>
      </c>
      <c r="I47" s="232">
        <f t="shared" ref="I47:I110" si="6">D47+E47+F47+G47+H47</f>
        <v>0</v>
      </c>
    </row>
    <row r="48" spans="1:9" s="202" customFormat="1" ht="23.25" customHeight="1">
      <c r="A48" s="339"/>
      <c r="B48" s="311"/>
      <c r="C48" s="194" t="s">
        <v>430</v>
      </c>
      <c r="D48" s="233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9"/>
      <c r="B49" s="311"/>
      <c r="C49" s="194" t="s">
        <v>431</v>
      </c>
      <c r="D49" s="233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9"/>
      <c r="B50" s="311"/>
      <c r="C50" s="194" t="s">
        <v>432</v>
      </c>
      <c r="D50" s="233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9"/>
      <c r="B51" s="311"/>
      <c r="C51" s="194" t="s">
        <v>433</v>
      </c>
      <c r="D51" s="233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40"/>
      <c r="B52" s="312"/>
      <c r="C52" s="194" t="s">
        <v>434</v>
      </c>
      <c r="D52" s="233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2" t="s">
        <v>456</v>
      </c>
      <c r="B53" s="313" t="s">
        <v>441</v>
      </c>
      <c r="C53" s="219" t="s">
        <v>424</v>
      </c>
      <c r="D53" s="238">
        <f>D54 +D55</f>
        <v>5806.8</v>
      </c>
      <c r="E53" s="241">
        <f>E54+E55+E56+E57+E58</f>
        <v>7679.1</v>
      </c>
      <c r="F53" s="232">
        <f t="shared" ref="F53:H53" si="7">F54+F55+F56+F57+F58</f>
        <v>7679.1</v>
      </c>
      <c r="G53" s="232">
        <f t="shared" si="7"/>
        <v>7679.1</v>
      </c>
      <c r="H53" s="232">
        <f t="shared" si="7"/>
        <v>7679.1</v>
      </c>
      <c r="I53" s="232">
        <f t="shared" si="6"/>
        <v>36523.199999999997</v>
      </c>
    </row>
    <row r="54" spans="1:9" s="202" customFormat="1" ht="15.75" customHeight="1">
      <c r="A54" s="303"/>
      <c r="B54" s="313"/>
      <c r="C54" s="211" t="s">
        <v>430</v>
      </c>
      <c r="D54" s="240">
        <v>5070.3</v>
      </c>
      <c r="E54" s="242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3"/>
      <c r="B55" s="313"/>
      <c r="C55" s="211" t="s">
        <v>431</v>
      </c>
      <c r="D55" s="240">
        <v>736.5</v>
      </c>
      <c r="E55" s="242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3"/>
      <c r="B56" s="313"/>
      <c r="C56" s="211" t="s">
        <v>432</v>
      </c>
      <c r="D56" s="233">
        <v>0</v>
      </c>
      <c r="E56" s="242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3"/>
      <c r="B57" s="313"/>
      <c r="C57" s="194" t="s">
        <v>433</v>
      </c>
      <c r="D57" s="233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4"/>
      <c r="B58" s="313"/>
      <c r="C58" s="194" t="s">
        <v>434</v>
      </c>
      <c r="D58" s="233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6" t="s">
        <v>472</v>
      </c>
      <c r="B59" s="314" t="s">
        <v>441</v>
      </c>
      <c r="C59" s="224" t="s">
        <v>424</v>
      </c>
      <c r="D59" s="234">
        <f>D60</f>
        <v>3.6</v>
      </c>
      <c r="E59" s="234">
        <f>E60+E61+E62+E63+E64</f>
        <v>8</v>
      </c>
      <c r="F59" s="234">
        <f t="shared" ref="F59:H59" si="8">F60+F61+F62+F63+F64</f>
        <v>3.6</v>
      </c>
      <c r="G59" s="234">
        <f t="shared" si="8"/>
        <v>3.6</v>
      </c>
      <c r="H59" s="234">
        <f t="shared" si="8"/>
        <v>3.6</v>
      </c>
      <c r="I59" s="235">
        <f t="shared" si="6"/>
        <v>22.400000000000002</v>
      </c>
    </row>
    <row r="60" spans="1:9" s="206" customFormat="1" ht="18" customHeight="1">
      <c r="A60" s="327"/>
      <c r="B60" s="314"/>
      <c r="C60" s="224" t="s">
        <v>430</v>
      </c>
      <c r="D60" s="234">
        <f>D65</f>
        <v>3.6</v>
      </c>
      <c r="E60" s="234">
        <f>E65</f>
        <v>8</v>
      </c>
      <c r="F60" s="234">
        <f t="shared" ref="F60:H60" si="9">F65</f>
        <v>3.6</v>
      </c>
      <c r="G60" s="234">
        <f t="shared" si="9"/>
        <v>3.6</v>
      </c>
      <c r="H60" s="234">
        <f t="shared" si="9"/>
        <v>3.6</v>
      </c>
      <c r="I60" s="235">
        <f t="shared" si="6"/>
        <v>22.400000000000002</v>
      </c>
    </row>
    <row r="61" spans="1:9" s="206" customFormat="1">
      <c r="A61" s="327"/>
      <c r="B61" s="314"/>
      <c r="C61" s="224" t="s">
        <v>431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5">
        <f t="shared" si="6"/>
        <v>0</v>
      </c>
    </row>
    <row r="62" spans="1:9" s="206" customFormat="1">
      <c r="A62" s="327"/>
      <c r="B62" s="314"/>
      <c r="C62" s="224" t="s">
        <v>432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5">
        <f t="shared" si="6"/>
        <v>0</v>
      </c>
    </row>
    <row r="63" spans="1:9" s="206" customFormat="1">
      <c r="A63" s="327"/>
      <c r="B63" s="314"/>
      <c r="C63" s="224" t="s">
        <v>433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5">
        <f t="shared" si="6"/>
        <v>0</v>
      </c>
    </row>
    <row r="64" spans="1:9" s="206" customFormat="1">
      <c r="A64" s="328"/>
      <c r="B64" s="314"/>
      <c r="C64" s="224" t="s">
        <v>434</v>
      </c>
      <c r="D64" s="234">
        <v>0</v>
      </c>
      <c r="E64" s="234">
        <v>0</v>
      </c>
      <c r="F64" s="234">
        <v>0</v>
      </c>
      <c r="G64" s="234">
        <v>0</v>
      </c>
      <c r="H64" s="234">
        <v>0</v>
      </c>
      <c r="I64" s="235">
        <f t="shared" si="6"/>
        <v>0</v>
      </c>
    </row>
    <row r="65" spans="1:9" s="202" customFormat="1" ht="19.5" customHeight="1">
      <c r="A65" s="332" t="s">
        <v>455</v>
      </c>
      <c r="B65" s="313" t="s">
        <v>441</v>
      </c>
      <c r="C65" s="220" t="s">
        <v>424</v>
      </c>
      <c r="D65" s="238">
        <f>D66</f>
        <v>3.6</v>
      </c>
      <c r="E65" s="232">
        <f>E66</f>
        <v>8</v>
      </c>
      <c r="F65" s="232">
        <f>F66</f>
        <v>3.6</v>
      </c>
      <c r="G65" s="232">
        <f>G66</f>
        <v>3.6</v>
      </c>
      <c r="H65" s="232">
        <f>H66</f>
        <v>3.6</v>
      </c>
      <c r="I65" s="232">
        <f t="shared" si="6"/>
        <v>22.400000000000002</v>
      </c>
    </row>
    <row r="66" spans="1:9" s="206" customFormat="1">
      <c r="A66" s="332"/>
      <c r="B66" s="313"/>
      <c r="C66" s="194" t="s">
        <v>430</v>
      </c>
      <c r="D66" s="233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2"/>
      <c r="B67" s="313"/>
      <c r="C67" s="194" t="s">
        <v>431</v>
      </c>
      <c r="D67" s="233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2"/>
      <c r="B68" s="313"/>
      <c r="C68" s="194" t="s">
        <v>432</v>
      </c>
      <c r="D68" s="233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2"/>
      <c r="B69" s="313"/>
      <c r="C69" s="194" t="s">
        <v>433</v>
      </c>
      <c r="D69" s="233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2"/>
      <c r="B70" s="313"/>
      <c r="C70" s="194" t="s">
        <v>434</v>
      </c>
      <c r="D70" s="233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6" t="s">
        <v>473</v>
      </c>
      <c r="B71" s="314" t="s">
        <v>441</v>
      </c>
      <c r="C71" s="224" t="s">
        <v>424</v>
      </c>
      <c r="D71" s="234">
        <f>D72+D73+D74+D75+D76</f>
        <v>6651.0999999999995</v>
      </c>
      <c r="E71" s="234">
        <f>E72+E73+E74</f>
        <v>3084.9</v>
      </c>
      <c r="F71" s="234">
        <f>F72+F73+F74+F75+F76</f>
        <v>0</v>
      </c>
      <c r="G71" s="234">
        <f>G72+G73+G74+G75+G76</f>
        <v>0</v>
      </c>
      <c r="H71" s="234">
        <f>H72+H73+H74+H75+H76</f>
        <v>0</v>
      </c>
      <c r="I71" s="235">
        <f t="shared" si="6"/>
        <v>9736</v>
      </c>
    </row>
    <row r="72" spans="1:9" s="206" customFormat="1" ht="17.25" customHeight="1">
      <c r="A72" s="327"/>
      <c r="B72" s="314"/>
      <c r="C72" s="224" t="s">
        <v>430</v>
      </c>
      <c r="D72" s="234">
        <f>D78+D84+D90+D96+D102</f>
        <v>6209.4</v>
      </c>
      <c r="E72" s="234">
        <f>E78+E84+E90+E96+E102</f>
        <v>78</v>
      </c>
      <c r="F72" s="234">
        <f>F78+F84+F90+F96</f>
        <v>0</v>
      </c>
      <c r="G72" s="234">
        <f t="shared" ref="G72:H72" si="10">G78+G84+G90+G96</f>
        <v>0</v>
      </c>
      <c r="H72" s="234">
        <f t="shared" si="10"/>
        <v>0</v>
      </c>
      <c r="I72" s="235">
        <f t="shared" si="6"/>
        <v>6287.4</v>
      </c>
    </row>
    <row r="73" spans="1:9" s="206" customFormat="1">
      <c r="A73" s="327"/>
      <c r="B73" s="314"/>
      <c r="C73" s="224" t="s">
        <v>431</v>
      </c>
      <c r="D73" s="234">
        <f>D79+D85+D91+D97+D103</f>
        <v>54.8</v>
      </c>
      <c r="E73" s="234">
        <f>E79+E85+E91+E97+E103</f>
        <v>3006.9</v>
      </c>
      <c r="F73" s="234">
        <v>0</v>
      </c>
      <c r="G73" s="234">
        <v>0</v>
      </c>
      <c r="H73" s="234">
        <v>0</v>
      </c>
      <c r="I73" s="235">
        <f t="shared" si="6"/>
        <v>3061.7000000000003</v>
      </c>
    </row>
    <row r="74" spans="1:9" s="206" customFormat="1">
      <c r="A74" s="327"/>
      <c r="B74" s="314"/>
      <c r="C74" s="224" t="s">
        <v>432</v>
      </c>
      <c r="D74" s="234">
        <f>D80+D86+D92+D98</f>
        <v>386.9</v>
      </c>
      <c r="E74" s="234">
        <f>E80+E86+E92+E98+E104</f>
        <v>0</v>
      </c>
      <c r="F74" s="234">
        <f>F80+F86+F92+F98</f>
        <v>0</v>
      </c>
      <c r="G74" s="234">
        <f t="shared" ref="G74:H74" si="11">G80+G86+G92+G98</f>
        <v>0</v>
      </c>
      <c r="H74" s="234">
        <f t="shared" si="11"/>
        <v>0</v>
      </c>
      <c r="I74" s="235">
        <f t="shared" si="6"/>
        <v>386.9</v>
      </c>
    </row>
    <row r="75" spans="1:9" s="206" customFormat="1">
      <c r="A75" s="327"/>
      <c r="B75" s="314"/>
      <c r="C75" s="224" t="s">
        <v>433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f t="shared" si="6"/>
        <v>0</v>
      </c>
    </row>
    <row r="76" spans="1:9" s="206" customFormat="1">
      <c r="A76" s="328"/>
      <c r="B76" s="314"/>
      <c r="C76" s="224" t="s">
        <v>434</v>
      </c>
      <c r="D76" s="234">
        <v>0</v>
      </c>
      <c r="E76" s="234">
        <f>E82+E88+E94+E100+E106</f>
        <v>0</v>
      </c>
      <c r="F76" s="234">
        <v>0</v>
      </c>
      <c r="G76" s="234">
        <v>0</v>
      </c>
      <c r="H76" s="234">
        <v>0</v>
      </c>
      <c r="I76" s="235">
        <f t="shared" si="6"/>
        <v>0</v>
      </c>
    </row>
    <row r="77" spans="1:9" s="202" customFormat="1" ht="15.6" customHeight="1">
      <c r="A77" s="302" t="s">
        <v>470</v>
      </c>
      <c r="B77" s="313" t="s">
        <v>441</v>
      </c>
      <c r="C77" s="220" t="s">
        <v>424</v>
      </c>
      <c r="D77" s="238">
        <f>D78+D79+D80+D81+D82</f>
        <v>5908.8</v>
      </c>
      <c r="E77" s="232">
        <f>E78+E79+E80+E81+E82</f>
        <v>2695.2000000000003</v>
      </c>
      <c r="F77" s="232">
        <f>F78+F79+F80+F81+F82</f>
        <v>0</v>
      </c>
      <c r="G77" s="232">
        <f>G78+G79+G80+G81+G82</f>
        <v>0</v>
      </c>
      <c r="H77" s="232">
        <f>H78+H79+H80+H81+H82</f>
        <v>0</v>
      </c>
      <c r="I77" s="232">
        <f t="shared" si="6"/>
        <v>8604</v>
      </c>
    </row>
    <row r="78" spans="1:9" s="202" customFormat="1" ht="16.7" customHeight="1">
      <c r="A78" s="303"/>
      <c r="B78" s="313"/>
      <c r="C78" s="194" t="s">
        <v>430</v>
      </c>
      <c r="D78" s="243">
        <v>5908.8</v>
      </c>
      <c r="E78" s="225">
        <v>28.8</v>
      </c>
      <c r="F78" s="225">
        <v>0</v>
      </c>
      <c r="G78" s="225">
        <v>0</v>
      </c>
      <c r="H78" s="225">
        <v>0</v>
      </c>
      <c r="I78" s="225">
        <f t="shared" si="6"/>
        <v>5937.6</v>
      </c>
    </row>
    <row r="79" spans="1:9" s="202" customFormat="1">
      <c r="A79" s="303"/>
      <c r="B79" s="313"/>
      <c r="C79" s="194" t="s">
        <v>431</v>
      </c>
      <c r="D79" s="233">
        <v>0</v>
      </c>
      <c r="E79" s="225">
        <v>2666.4</v>
      </c>
      <c r="F79" s="225">
        <v>0</v>
      </c>
      <c r="G79" s="225">
        <v>0</v>
      </c>
      <c r="H79" s="225">
        <v>0</v>
      </c>
      <c r="I79" s="225">
        <f t="shared" si="6"/>
        <v>2666.4</v>
      </c>
    </row>
    <row r="80" spans="1:9" s="202" customFormat="1">
      <c r="A80" s="303"/>
      <c r="B80" s="313"/>
      <c r="C80" s="194" t="s">
        <v>432</v>
      </c>
      <c r="D80" s="233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3"/>
      <c r="B81" s="313"/>
      <c r="C81" s="194" t="s">
        <v>433</v>
      </c>
      <c r="D81" s="233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4"/>
      <c r="B82" s="313"/>
      <c r="C82" s="194" t="s">
        <v>434</v>
      </c>
      <c r="D82" s="233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2" t="s">
        <v>469</v>
      </c>
      <c r="B83" s="313" t="s">
        <v>441</v>
      </c>
      <c r="C83" s="220" t="s">
        <v>424</v>
      </c>
      <c r="D83" s="238">
        <f>D84+D85+D86+D87+D88</f>
        <v>122</v>
      </c>
      <c r="E83" s="232">
        <f>E84+E85+E86+E87+E88</f>
        <v>38.700000000000003</v>
      </c>
      <c r="F83" s="232">
        <f>F84+F85+F86+F87+F88</f>
        <v>0</v>
      </c>
      <c r="G83" s="232">
        <f>G84+G85+G86+G87+G88</f>
        <v>0</v>
      </c>
      <c r="H83" s="232">
        <f>H84+H85+H86+H87+H88</f>
        <v>0</v>
      </c>
      <c r="I83" s="232">
        <f t="shared" si="6"/>
        <v>160.69999999999999</v>
      </c>
    </row>
    <row r="84" spans="1:9" s="202" customFormat="1" ht="17.25" customHeight="1">
      <c r="A84" s="303"/>
      <c r="B84" s="313"/>
      <c r="C84" s="194" t="s">
        <v>430</v>
      </c>
      <c r="D84" s="233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3"/>
      <c r="B85" s="313"/>
      <c r="C85" s="194" t="s">
        <v>431</v>
      </c>
      <c r="D85" s="233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3"/>
      <c r="B86" s="313"/>
      <c r="C86" s="194" t="s">
        <v>432</v>
      </c>
      <c r="D86" s="233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3"/>
      <c r="B87" s="313"/>
      <c r="C87" s="194" t="s">
        <v>433</v>
      </c>
      <c r="D87" s="233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4"/>
      <c r="B88" s="313"/>
      <c r="C88" s="194" t="s">
        <v>434</v>
      </c>
      <c r="D88" s="233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2" t="s">
        <v>468</v>
      </c>
      <c r="B89" s="313" t="s">
        <v>441</v>
      </c>
      <c r="C89" s="220" t="s">
        <v>424</v>
      </c>
      <c r="D89" s="238">
        <f>D90+D91+D92+D93+D94</f>
        <v>174.7</v>
      </c>
      <c r="E89" s="232">
        <f>E91+E90+E92+E93+E94</f>
        <v>351</v>
      </c>
      <c r="F89" s="232">
        <f>F90+F91+F92+F93+F94</f>
        <v>0</v>
      </c>
      <c r="G89" s="232">
        <f>G90+G91+G92+G93+G94</f>
        <v>0</v>
      </c>
      <c r="H89" s="232">
        <f>H90+H91+H92+H93+H94</f>
        <v>0</v>
      </c>
      <c r="I89" s="232">
        <f t="shared" si="6"/>
        <v>525.70000000000005</v>
      </c>
    </row>
    <row r="90" spans="1:9" s="202" customFormat="1" ht="15.6" customHeight="1">
      <c r="A90" s="303"/>
      <c r="B90" s="313"/>
      <c r="C90" s="194" t="s">
        <v>430</v>
      </c>
      <c r="D90" s="244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3"/>
      <c r="B91" s="313"/>
      <c r="C91" s="194" t="s">
        <v>431</v>
      </c>
      <c r="D91" s="233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3"/>
      <c r="B92" s="313"/>
      <c r="C92" s="194" t="s">
        <v>432</v>
      </c>
      <c r="D92" s="233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3"/>
      <c r="B93" s="313"/>
      <c r="C93" s="194" t="s">
        <v>433</v>
      </c>
      <c r="D93" s="233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4"/>
      <c r="B94" s="313"/>
      <c r="C94" s="194" t="s">
        <v>434</v>
      </c>
      <c r="D94" s="233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2" t="s">
        <v>467</v>
      </c>
      <c r="B95" s="296" t="s">
        <v>441</v>
      </c>
      <c r="C95" s="219" t="s">
        <v>424</v>
      </c>
      <c r="D95" s="238">
        <f>D96+D97+D98+D99</f>
        <v>390.79999999999995</v>
      </c>
      <c r="E95" s="232">
        <v>0</v>
      </c>
      <c r="F95" s="232">
        <v>0</v>
      </c>
      <c r="G95" s="232">
        <v>0</v>
      </c>
      <c r="H95" s="232">
        <v>0</v>
      </c>
      <c r="I95" s="232">
        <f t="shared" si="6"/>
        <v>390.79999999999995</v>
      </c>
    </row>
    <row r="96" spans="1:9" s="202" customFormat="1" ht="15.75" customHeight="1">
      <c r="A96" s="303"/>
      <c r="B96" s="297"/>
      <c r="C96" s="211" t="s">
        <v>430</v>
      </c>
      <c r="D96" s="240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3"/>
      <c r="B97" s="297"/>
      <c r="C97" s="211" t="s">
        <v>431</v>
      </c>
      <c r="D97" s="240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3"/>
      <c r="B98" s="297"/>
      <c r="C98" s="211" t="s">
        <v>432</v>
      </c>
      <c r="D98" s="240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3"/>
      <c r="B99" s="297"/>
      <c r="C99" s="194" t="s">
        <v>433</v>
      </c>
      <c r="D99" s="245">
        <v>0</v>
      </c>
      <c r="E99" s="246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4"/>
      <c r="B100" s="298"/>
      <c r="C100" s="194" t="s">
        <v>434</v>
      </c>
      <c r="D100" s="233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2" t="s">
        <v>466</v>
      </c>
      <c r="B101" s="296" t="s">
        <v>448</v>
      </c>
      <c r="C101" s="220" t="s">
        <v>424</v>
      </c>
      <c r="D101" s="238">
        <f>D102+D103+D104+D105+D106</f>
        <v>54.8</v>
      </c>
      <c r="E101" s="232">
        <v>0</v>
      </c>
      <c r="F101" s="232">
        <v>0</v>
      </c>
      <c r="G101" s="232">
        <v>0</v>
      </c>
      <c r="H101" s="232">
        <v>0</v>
      </c>
      <c r="I101" s="232">
        <f t="shared" si="6"/>
        <v>54.8</v>
      </c>
    </row>
    <row r="102" spans="1:9" s="202" customFormat="1" ht="15.6" customHeight="1">
      <c r="A102" s="303"/>
      <c r="B102" s="297"/>
      <c r="C102" s="194" t="s">
        <v>430</v>
      </c>
      <c r="D102" s="233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3"/>
      <c r="B103" s="297"/>
      <c r="C103" s="194" t="s">
        <v>431</v>
      </c>
      <c r="D103" s="243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3"/>
      <c r="B104" s="297"/>
      <c r="C104" s="194" t="s">
        <v>432</v>
      </c>
      <c r="D104" s="233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3"/>
      <c r="B105" s="297"/>
      <c r="C105" s="194" t="s">
        <v>433</v>
      </c>
      <c r="D105" s="233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4"/>
      <c r="B106" s="298"/>
      <c r="C106" s="194" t="s">
        <v>434</v>
      </c>
      <c r="D106" s="233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6" t="s">
        <v>474</v>
      </c>
      <c r="B107" s="286" t="s">
        <v>441</v>
      </c>
      <c r="C107" s="224" t="s">
        <v>424</v>
      </c>
      <c r="D107" s="234">
        <f t="shared" ref="D107:H107" si="12">D108+D109+D110+D111+D112</f>
        <v>90.5</v>
      </c>
      <c r="E107" s="234">
        <f t="shared" si="12"/>
        <v>2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5">
        <f t="shared" si="6"/>
        <v>92.5</v>
      </c>
    </row>
    <row r="108" spans="1:9" s="206" customFormat="1" ht="15" customHeight="1">
      <c r="A108" s="327"/>
      <c r="B108" s="287"/>
      <c r="C108" s="224" t="s">
        <v>430</v>
      </c>
      <c r="D108" s="234">
        <f>D114+D120</f>
        <v>90.5</v>
      </c>
      <c r="E108" s="234">
        <f>E114+E120</f>
        <v>0</v>
      </c>
      <c r="F108" s="234">
        <f t="shared" ref="F108:H112" si="13">F114+F120</f>
        <v>0</v>
      </c>
      <c r="G108" s="234">
        <f t="shared" si="13"/>
        <v>0</v>
      </c>
      <c r="H108" s="234">
        <f t="shared" si="13"/>
        <v>0</v>
      </c>
      <c r="I108" s="235">
        <f t="shared" si="6"/>
        <v>90.5</v>
      </c>
    </row>
    <row r="109" spans="1:9" s="206" customFormat="1" ht="14.25" customHeight="1">
      <c r="A109" s="327"/>
      <c r="B109" s="287"/>
      <c r="C109" s="224" t="s">
        <v>431</v>
      </c>
      <c r="D109" s="234">
        <v>0</v>
      </c>
      <c r="E109" s="234">
        <f>E115+E121</f>
        <v>2</v>
      </c>
      <c r="F109" s="234">
        <f t="shared" si="13"/>
        <v>0</v>
      </c>
      <c r="G109" s="234">
        <f t="shared" si="13"/>
        <v>0</v>
      </c>
      <c r="H109" s="234">
        <f t="shared" si="13"/>
        <v>0</v>
      </c>
      <c r="I109" s="235">
        <f t="shared" si="6"/>
        <v>2</v>
      </c>
    </row>
    <row r="110" spans="1:9" s="206" customFormat="1" ht="18" customHeight="1">
      <c r="A110" s="327"/>
      <c r="B110" s="287"/>
      <c r="C110" s="224" t="s">
        <v>432</v>
      </c>
      <c r="D110" s="234">
        <v>0</v>
      </c>
      <c r="E110" s="234">
        <f>E116+E122</f>
        <v>0</v>
      </c>
      <c r="F110" s="234">
        <f t="shared" si="13"/>
        <v>0</v>
      </c>
      <c r="G110" s="234">
        <f t="shared" si="13"/>
        <v>0</v>
      </c>
      <c r="H110" s="234">
        <f t="shared" si="13"/>
        <v>0</v>
      </c>
      <c r="I110" s="235">
        <f t="shared" si="6"/>
        <v>0</v>
      </c>
    </row>
    <row r="111" spans="1:9" s="206" customFormat="1">
      <c r="A111" s="327"/>
      <c r="B111" s="287"/>
      <c r="C111" s="224" t="s">
        <v>433</v>
      </c>
      <c r="D111" s="234">
        <v>0</v>
      </c>
      <c r="E111" s="234">
        <f>E117+E123</f>
        <v>0</v>
      </c>
      <c r="F111" s="234">
        <f t="shared" si="13"/>
        <v>0</v>
      </c>
      <c r="G111" s="234">
        <f t="shared" si="13"/>
        <v>0</v>
      </c>
      <c r="H111" s="234">
        <f t="shared" si="13"/>
        <v>0</v>
      </c>
      <c r="I111" s="235">
        <f t="shared" ref="I111:I174" si="14">D111+E111+F111+G111+H111</f>
        <v>0</v>
      </c>
    </row>
    <row r="112" spans="1:9" s="206" customFormat="1">
      <c r="A112" s="328"/>
      <c r="B112" s="288"/>
      <c r="C112" s="224" t="s">
        <v>434</v>
      </c>
      <c r="D112" s="234">
        <v>0</v>
      </c>
      <c r="E112" s="234">
        <f>E118+E124</f>
        <v>0</v>
      </c>
      <c r="F112" s="234">
        <f t="shared" si="13"/>
        <v>0</v>
      </c>
      <c r="G112" s="234">
        <f t="shared" si="13"/>
        <v>0</v>
      </c>
      <c r="H112" s="234">
        <f t="shared" si="13"/>
        <v>0</v>
      </c>
      <c r="I112" s="235">
        <f t="shared" si="14"/>
        <v>0</v>
      </c>
    </row>
    <row r="113" spans="1:9" s="206" customFormat="1" ht="15.6" customHeight="1">
      <c r="A113" s="302" t="s">
        <v>465</v>
      </c>
      <c r="B113" s="313" t="s">
        <v>441</v>
      </c>
      <c r="C113" s="215" t="s">
        <v>424</v>
      </c>
      <c r="D113" s="238">
        <f>D114+D115++D116+D117+D118</f>
        <v>90.5</v>
      </c>
      <c r="E113" s="238">
        <v>0</v>
      </c>
      <c r="F113" s="238">
        <f>F114</f>
        <v>0</v>
      </c>
      <c r="G113" s="238">
        <f>G114</f>
        <v>0</v>
      </c>
      <c r="H113" s="238">
        <f>H114</f>
        <v>0</v>
      </c>
      <c r="I113" s="232">
        <f t="shared" si="14"/>
        <v>90.5</v>
      </c>
    </row>
    <row r="114" spans="1:9" s="202" customFormat="1" ht="18.75" customHeight="1">
      <c r="A114" s="303"/>
      <c r="B114" s="313"/>
      <c r="C114" s="194" t="s">
        <v>430</v>
      </c>
      <c r="D114" s="243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3"/>
      <c r="B115" s="313"/>
      <c r="C115" s="194" t="s">
        <v>431</v>
      </c>
      <c r="D115" s="233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3"/>
      <c r="B116" s="313"/>
      <c r="C116" s="194" t="s">
        <v>432</v>
      </c>
      <c r="D116" s="233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3"/>
      <c r="B117" s="313"/>
      <c r="C117" s="194" t="s">
        <v>433</v>
      </c>
      <c r="D117" s="233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4"/>
      <c r="B118" s="313"/>
      <c r="C118" s="194" t="s">
        <v>434</v>
      </c>
      <c r="D118" s="233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9" t="s">
        <v>464</v>
      </c>
      <c r="B119" s="313" t="s">
        <v>441</v>
      </c>
      <c r="C119" s="220" t="s">
        <v>424</v>
      </c>
      <c r="D119" s="238">
        <f>D120+D121+D122+D123+D124</f>
        <v>0</v>
      </c>
      <c r="E119" s="232">
        <f>E120+E121+E122+E123+E124</f>
        <v>2</v>
      </c>
      <c r="F119" s="232">
        <f t="shared" ref="F119:H119" si="15">F120+F121+F122+F123+F124</f>
        <v>0</v>
      </c>
      <c r="G119" s="232">
        <f t="shared" si="15"/>
        <v>0</v>
      </c>
      <c r="H119" s="232">
        <f t="shared" si="15"/>
        <v>0</v>
      </c>
      <c r="I119" s="232">
        <f t="shared" si="14"/>
        <v>2</v>
      </c>
    </row>
    <row r="120" spans="1:9" s="202" customFormat="1" ht="14.65" customHeight="1">
      <c r="A120" s="330"/>
      <c r="B120" s="313"/>
      <c r="C120" s="194" t="s">
        <v>430</v>
      </c>
      <c r="D120" s="233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30"/>
      <c r="B121" s="313"/>
      <c r="C121" s="194" t="s">
        <v>431</v>
      </c>
      <c r="D121" s="233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30"/>
      <c r="B122" s="313"/>
      <c r="C122" s="194" t="s">
        <v>432</v>
      </c>
      <c r="D122" s="233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30"/>
      <c r="B123" s="313"/>
      <c r="C123" s="194" t="s">
        <v>433</v>
      </c>
      <c r="D123" s="233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1"/>
      <c r="B124" s="313"/>
      <c r="C124" s="194" t="s">
        <v>434</v>
      </c>
      <c r="D124" s="233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6" t="s">
        <v>475</v>
      </c>
      <c r="B125" s="314" t="s">
        <v>441</v>
      </c>
      <c r="C125" s="224" t="s">
        <v>424</v>
      </c>
      <c r="D125" s="234">
        <f t="shared" ref="D125:H125" si="16">D126+D127+D128+D129+D130</f>
        <v>0</v>
      </c>
      <c r="E125" s="234">
        <f t="shared" si="16"/>
        <v>0</v>
      </c>
      <c r="F125" s="234">
        <f t="shared" si="16"/>
        <v>0</v>
      </c>
      <c r="G125" s="234">
        <f t="shared" si="16"/>
        <v>0</v>
      </c>
      <c r="H125" s="234">
        <f t="shared" si="16"/>
        <v>0</v>
      </c>
      <c r="I125" s="235">
        <f t="shared" si="14"/>
        <v>0</v>
      </c>
    </row>
    <row r="126" spans="1:9" s="206" customFormat="1" ht="17.25" customHeight="1">
      <c r="A126" s="327"/>
      <c r="B126" s="314"/>
      <c r="C126" s="224" t="s">
        <v>430</v>
      </c>
      <c r="D126" s="234">
        <f t="shared" ref="D126:H130" si="17">D132+D138</f>
        <v>0</v>
      </c>
      <c r="E126" s="234">
        <f>E132+E138</f>
        <v>0</v>
      </c>
      <c r="F126" s="234">
        <f t="shared" ref="F126:H130" si="18">F132+F138</f>
        <v>0</v>
      </c>
      <c r="G126" s="234">
        <f t="shared" si="18"/>
        <v>0</v>
      </c>
      <c r="H126" s="234">
        <f t="shared" si="18"/>
        <v>0</v>
      </c>
      <c r="I126" s="235">
        <f t="shared" si="14"/>
        <v>0</v>
      </c>
    </row>
    <row r="127" spans="1:9" s="206" customFormat="1">
      <c r="A127" s="327"/>
      <c r="B127" s="314"/>
      <c r="C127" s="224" t="s">
        <v>431</v>
      </c>
      <c r="D127" s="234">
        <f t="shared" si="17"/>
        <v>0</v>
      </c>
      <c r="E127" s="234">
        <f>E133+E139</f>
        <v>0</v>
      </c>
      <c r="F127" s="234">
        <f t="shared" si="18"/>
        <v>0</v>
      </c>
      <c r="G127" s="234">
        <f t="shared" si="17"/>
        <v>0</v>
      </c>
      <c r="H127" s="234">
        <f t="shared" si="17"/>
        <v>0</v>
      </c>
      <c r="I127" s="235">
        <f t="shared" si="14"/>
        <v>0</v>
      </c>
    </row>
    <row r="128" spans="1:9" s="206" customFormat="1" ht="14.45" customHeight="1">
      <c r="A128" s="327"/>
      <c r="B128" s="314"/>
      <c r="C128" s="224" t="s">
        <v>432</v>
      </c>
      <c r="D128" s="234">
        <f t="shared" si="17"/>
        <v>0</v>
      </c>
      <c r="E128" s="234">
        <f>E134+E140</f>
        <v>0</v>
      </c>
      <c r="F128" s="234">
        <f t="shared" si="18"/>
        <v>0</v>
      </c>
      <c r="G128" s="234">
        <f t="shared" si="17"/>
        <v>0</v>
      </c>
      <c r="H128" s="234">
        <f t="shared" si="17"/>
        <v>0</v>
      </c>
      <c r="I128" s="235">
        <f t="shared" si="14"/>
        <v>0</v>
      </c>
    </row>
    <row r="129" spans="1:9" s="206" customFormat="1" ht="15" customHeight="1">
      <c r="A129" s="327"/>
      <c r="B129" s="314"/>
      <c r="C129" s="224" t="s">
        <v>433</v>
      </c>
      <c r="D129" s="234">
        <f t="shared" si="17"/>
        <v>0</v>
      </c>
      <c r="E129" s="234">
        <f t="shared" si="17"/>
        <v>0</v>
      </c>
      <c r="F129" s="234">
        <f t="shared" si="18"/>
        <v>0</v>
      </c>
      <c r="G129" s="234">
        <f t="shared" si="17"/>
        <v>0</v>
      </c>
      <c r="H129" s="234">
        <f t="shared" si="17"/>
        <v>0</v>
      </c>
      <c r="I129" s="235">
        <f t="shared" si="14"/>
        <v>0</v>
      </c>
    </row>
    <row r="130" spans="1:9" s="206" customFormat="1" ht="20.45" customHeight="1">
      <c r="A130" s="328"/>
      <c r="B130" s="314"/>
      <c r="C130" s="224" t="s">
        <v>434</v>
      </c>
      <c r="D130" s="234">
        <f t="shared" si="17"/>
        <v>0</v>
      </c>
      <c r="E130" s="234">
        <f t="shared" si="17"/>
        <v>0</v>
      </c>
      <c r="F130" s="234">
        <f t="shared" si="18"/>
        <v>0</v>
      </c>
      <c r="G130" s="234">
        <f t="shared" si="17"/>
        <v>0</v>
      </c>
      <c r="H130" s="234">
        <f t="shared" si="17"/>
        <v>0</v>
      </c>
      <c r="I130" s="235">
        <f t="shared" si="14"/>
        <v>0</v>
      </c>
    </row>
    <row r="131" spans="1:9" s="202" customFormat="1" ht="19.899999999999999" customHeight="1">
      <c r="A131" s="302" t="s">
        <v>463</v>
      </c>
      <c r="B131" s="313" t="s">
        <v>441</v>
      </c>
      <c r="C131" s="220" t="s">
        <v>424</v>
      </c>
      <c r="D131" s="238">
        <f>D132</f>
        <v>0</v>
      </c>
      <c r="E131" s="232">
        <f>E132+E133+E134+E135+E136</f>
        <v>0</v>
      </c>
      <c r="F131" s="232">
        <f t="shared" ref="F131:H131" si="19">F132+F133+F134+F135+F136</f>
        <v>0</v>
      </c>
      <c r="G131" s="232">
        <f t="shared" si="19"/>
        <v>0</v>
      </c>
      <c r="H131" s="232">
        <f t="shared" si="19"/>
        <v>0</v>
      </c>
      <c r="I131" s="232">
        <f t="shared" si="14"/>
        <v>0</v>
      </c>
    </row>
    <row r="132" spans="1:9" s="202" customFormat="1" ht="19.5" customHeight="1">
      <c r="A132" s="303"/>
      <c r="B132" s="313"/>
      <c r="C132" s="194" t="s">
        <v>430</v>
      </c>
      <c r="D132" s="233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3"/>
      <c r="B133" s="313"/>
      <c r="C133" s="194" t="s">
        <v>431</v>
      </c>
      <c r="D133" s="233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3"/>
      <c r="B134" s="313"/>
      <c r="C134" s="194" t="s">
        <v>432</v>
      </c>
      <c r="D134" s="233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3"/>
      <c r="B135" s="313"/>
      <c r="C135" s="194" t="s">
        <v>433</v>
      </c>
      <c r="D135" s="233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4"/>
      <c r="B136" s="313"/>
      <c r="C136" s="194" t="s">
        <v>434</v>
      </c>
      <c r="D136" s="233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2" t="s">
        <v>462</v>
      </c>
      <c r="B137" s="313" t="s">
        <v>441</v>
      </c>
      <c r="C137" s="220" t="s">
        <v>424</v>
      </c>
      <c r="D137" s="238">
        <f>D138</f>
        <v>0</v>
      </c>
      <c r="E137" s="232">
        <f>E138</f>
        <v>0</v>
      </c>
      <c r="F137" s="232">
        <f>F138</f>
        <v>0</v>
      </c>
      <c r="G137" s="232">
        <f>G138</f>
        <v>0</v>
      </c>
      <c r="H137" s="232">
        <f>H138</f>
        <v>0</v>
      </c>
      <c r="I137" s="232">
        <f t="shared" si="14"/>
        <v>0</v>
      </c>
    </row>
    <row r="138" spans="1:9" s="202" customFormat="1" ht="19.149999999999999" customHeight="1">
      <c r="A138" s="303"/>
      <c r="B138" s="313"/>
      <c r="C138" s="194" t="s">
        <v>430</v>
      </c>
      <c r="D138" s="233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3"/>
      <c r="B139" s="313"/>
      <c r="C139" s="194" t="s">
        <v>431</v>
      </c>
      <c r="D139" s="233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3"/>
      <c r="B140" s="313"/>
      <c r="C140" s="194" t="s">
        <v>432</v>
      </c>
      <c r="D140" s="233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3"/>
      <c r="B141" s="313"/>
      <c r="C141" s="194" t="s">
        <v>433</v>
      </c>
      <c r="D141" s="233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4"/>
      <c r="B142" s="313"/>
      <c r="C142" s="194" t="s">
        <v>434</v>
      </c>
      <c r="D142" s="233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6" t="s">
        <v>476</v>
      </c>
      <c r="B143" s="314" t="s">
        <v>457</v>
      </c>
      <c r="C143" s="224" t="s">
        <v>424</v>
      </c>
      <c r="D143" s="234">
        <f>D144+D145+D146+D147+D148</f>
        <v>9550.6</v>
      </c>
      <c r="E143" s="234">
        <f>E144+E145+E146+E147+E148</f>
        <v>9894</v>
      </c>
      <c r="F143" s="234">
        <f t="shared" ref="F143:H143" si="20">F144+F145+F146+F147+F148</f>
        <v>2245.3000000000002</v>
      </c>
      <c r="G143" s="234">
        <f t="shared" si="20"/>
        <v>1850.3000000000002</v>
      </c>
      <c r="H143" s="234">
        <f t="shared" si="20"/>
        <v>1850.3000000000002</v>
      </c>
      <c r="I143" s="235">
        <f t="shared" si="14"/>
        <v>25390.499999999996</v>
      </c>
    </row>
    <row r="144" spans="1:9" s="206" customFormat="1" ht="19.149999999999999" customHeight="1">
      <c r="A144" s="327"/>
      <c r="B144" s="314"/>
      <c r="C144" s="224" t="s">
        <v>430</v>
      </c>
      <c r="D144" s="234">
        <f>D150+D174</f>
        <v>8811.7999999999993</v>
      </c>
      <c r="E144" s="234">
        <f>E180+E174+E150</f>
        <v>6765.2</v>
      </c>
      <c r="F144" s="234">
        <f>F180+F174+F150+F156</f>
        <v>1845.3</v>
      </c>
      <c r="G144" s="234">
        <f t="shared" ref="G144:H144" si="21">G180+G174+G150+G156</f>
        <v>1450.3000000000002</v>
      </c>
      <c r="H144" s="234">
        <f t="shared" si="21"/>
        <v>1450.3000000000002</v>
      </c>
      <c r="I144" s="235">
        <f t="shared" si="14"/>
        <v>20322.899999999998</v>
      </c>
    </row>
    <row r="145" spans="1:10" s="206" customFormat="1">
      <c r="A145" s="327"/>
      <c r="B145" s="314"/>
      <c r="C145" s="224" t="s">
        <v>431</v>
      </c>
      <c r="D145" s="234">
        <f>D151</f>
        <v>327.7</v>
      </c>
      <c r="E145" s="234">
        <f t="shared" ref="E145:H145" si="22">E151+E175+E181</f>
        <v>929.3</v>
      </c>
      <c r="F145" s="234">
        <f t="shared" si="22"/>
        <v>0</v>
      </c>
      <c r="G145" s="234">
        <f t="shared" si="22"/>
        <v>0</v>
      </c>
      <c r="H145" s="234">
        <f t="shared" si="22"/>
        <v>0</v>
      </c>
      <c r="I145" s="235">
        <f t="shared" si="14"/>
        <v>1257</v>
      </c>
    </row>
    <row r="146" spans="1:10" s="206" customFormat="1">
      <c r="A146" s="327"/>
      <c r="B146" s="314"/>
      <c r="C146" s="224" t="s">
        <v>432</v>
      </c>
      <c r="D146" s="234">
        <f>D152+D176</f>
        <v>411.1</v>
      </c>
      <c r="E146" s="234">
        <f>E152+E176+E182+E170+E158</f>
        <v>2199.5</v>
      </c>
      <c r="F146" s="234">
        <f t="shared" ref="F146:H146" si="23">F152+F176+F182+F170+F158</f>
        <v>400</v>
      </c>
      <c r="G146" s="234">
        <f t="shared" si="23"/>
        <v>400</v>
      </c>
      <c r="H146" s="234">
        <f t="shared" si="23"/>
        <v>400</v>
      </c>
      <c r="I146" s="235">
        <f t="shared" si="14"/>
        <v>3810.6</v>
      </c>
    </row>
    <row r="147" spans="1:10" s="206" customFormat="1">
      <c r="A147" s="327"/>
      <c r="B147" s="314"/>
      <c r="C147" s="224" t="s">
        <v>433</v>
      </c>
      <c r="D147" s="234">
        <v>0</v>
      </c>
      <c r="E147" s="234">
        <f>E153+E177+E183</f>
        <v>0</v>
      </c>
      <c r="F147" s="234">
        <v>0</v>
      </c>
      <c r="G147" s="234">
        <v>0</v>
      </c>
      <c r="H147" s="234">
        <v>0</v>
      </c>
      <c r="I147" s="235">
        <f t="shared" si="14"/>
        <v>0</v>
      </c>
    </row>
    <row r="148" spans="1:10" s="206" customFormat="1">
      <c r="A148" s="328"/>
      <c r="B148" s="314"/>
      <c r="C148" s="226" t="s">
        <v>434</v>
      </c>
      <c r="D148" s="234">
        <v>0</v>
      </c>
      <c r="E148" s="247">
        <v>0</v>
      </c>
      <c r="F148" s="234">
        <v>0</v>
      </c>
      <c r="G148" s="234">
        <v>0</v>
      </c>
      <c r="H148" s="234">
        <v>0</v>
      </c>
      <c r="I148" s="235">
        <f t="shared" si="14"/>
        <v>0</v>
      </c>
    </row>
    <row r="149" spans="1:10" s="206" customFormat="1" ht="21" customHeight="1">
      <c r="A149" s="302" t="s">
        <v>461</v>
      </c>
      <c r="B149" s="296" t="s">
        <v>447</v>
      </c>
      <c r="C149" s="222" t="s">
        <v>424</v>
      </c>
      <c r="D149" s="238">
        <f>D150+D151+D152+D153+D154</f>
        <v>9550.6</v>
      </c>
      <c r="E149" s="248">
        <f t="shared" ref="E149:H149" si="24">E150+E151+E152+E153+E154</f>
        <v>0</v>
      </c>
      <c r="F149" s="238">
        <f t="shared" si="24"/>
        <v>0</v>
      </c>
      <c r="G149" s="238">
        <v>0</v>
      </c>
      <c r="H149" s="238">
        <f t="shared" si="24"/>
        <v>0</v>
      </c>
      <c r="I149" s="232">
        <f t="shared" si="14"/>
        <v>9550.6</v>
      </c>
    </row>
    <row r="150" spans="1:10" s="202" customFormat="1" ht="16.5" customHeight="1">
      <c r="A150" s="303"/>
      <c r="B150" s="311"/>
      <c r="C150" s="211" t="s">
        <v>430</v>
      </c>
      <c r="D150" s="240">
        <v>8811.7999999999993</v>
      </c>
      <c r="E150" s="249">
        <v>0</v>
      </c>
      <c r="F150" s="250">
        <v>0</v>
      </c>
      <c r="G150" s="251">
        <v>0</v>
      </c>
      <c r="H150" s="251">
        <v>0</v>
      </c>
      <c r="I150" s="225">
        <f t="shared" si="14"/>
        <v>8811.7999999999993</v>
      </c>
    </row>
    <row r="151" spans="1:10" s="202" customFormat="1" ht="18.75" customHeight="1">
      <c r="A151" s="303"/>
      <c r="B151" s="311"/>
      <c r="C151" s="211" t="s">
        <v>431</v>
      </c>
      <c r="D151" s="240">
        <v>327.7</v>
      </c>
      <c r="E151" s="242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3"/>
      <c r="B152" s="311"/>
      <c r="C152" s="211" t="s">
        <v>432</v>
      </c>
      <c r="D152" s="240">
        <v>411.1</v>
      </c>
      <c r="E152" s="242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3"/>
      <c r="B153" s="311"/>
      <c r="C153" s="211" t="s">
        <v>433</v>
      </c>
      <c r="D153" s="233">
        <v>0</v>
      </c>
      <c r="E153" s="242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4"/>
      <c r="B154" s="312"/>
      <c r="C154" s="194" t="s">
        <v>434</v>
      </c>
      <c r="D154" s="233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305" t="s">
        <v>488</v>
      </c>
      <c r="B155" s="296" t="s">
        <v>447</v>
      </c>
      <c r="C155" s="220" t="s">
        <v>424</v>
      </c>
      <c r="D155" s="238">
        <f>D156+D157+D158+D159+D160</f>
        <v>0</v>
      </c>
      <c r="E155" s="238">
        <f>E156+E157+E158+E159+E160</f>
        <v>0</v>
      </c>
      <c r="F155" s="238">
        <f>F156+F157+F158+F159+F160</f>
        <v>404.1</v>
      </c>
      <c r="G155" s="238">
        <f>G156+G157+G158+G159+G160</f>
        <v>412.4</v>
      </c>
      <c r="H155" s="238">
        <f>H156+H157+H158+H159+H160</f>
        <v>412.4</v>
      </c>
      <c r="I155" s="232">
        <f t="shared" si="14"/>
        <v>1228.9000000000001</v>
      </c>
      <c r="J155" s="202" t="s">
        <v>483</v>
      </c>
    </row>
    <row r="156" spans="1:10" s="202" customFormat="1" ht="23.45" customHeight="1">
      <c r="A156" s="306"/>
      <c r="B156" s="311"/>
      <c r="C156" s="194" t="s">
        <v>430</v>
      </c>
      <c r="D156" s="233">
        <v>0</v>
      </c>
      <c r="E156" s="233">
        <v>0</v>
      </c>
      <c r="F156" s="233">
        <v>4.0999999999999996</v>
      </c>
      <c r="G156" s="233">
        <v>12.4</v>
      </c>
      <c r="H156" s="233">
        <v>12.4</v>
      </c>
      <c r="I156" s="225">
        <f t="shared" si="14"/>
        <v>28.9</v>
      </c>
    </row>
    <row r="157" spans="1:10" s="202" customFormat="1" ht="23.45" customHeight="1">
      <c r="A157" s="306"/>
      <c r="B157" s="311"/>
      <c r="C157" s="194" t="s">
        <v>431</v>
      </c>
      <c r="D157" s="233">
        <v>0</v>
      </c>
      <c r="E157" s="233">
        <v>0</v>
      </c>
      <c r="F157" s="233">
        <v>0</v>
      </c>
      <c r="G157" s="233">
        <v>0</v>
      </c>
      <c r="H157" s="233">
        <v>0</v>
      </c>
      <c r="I157" s="225">
        <f t="shared" si="14"/>
        <v>0</v>
      </c>
    </row>
    <row r="158" spans="1:10" s="202" customFormat="1" ht="23.45" customHeight="1">
      <c r="A158" s="306"/>
      <c r="B158" s="311"/>
      <c r="C158" s="194" t="s">
        <v>432</v>
      </c>
      <c r="D158" s="233">
        <v>0</v>
      </c>
      <c r="E158" s="233">
        <v>0</v>
      </c>
      <c r="F158" s="233">
        <v>400</v>
      </c>
      <c r="G158" s="233">
        <v>400</v>
      </c>
      <c r="H158" s="233">
        <v>400</v>
      </c>
      <c r="I158" s="225">
        <f t="shared" si="14"/>
        <v>1200</v>
      </c>
    </row>
    <row r="159" spans="1:10" s="202" customFormat="1" ht="23.45" customHeight="1">
      <c r="A159" s="306"/>
      <c r="B159" s="311"/>
      <c r="C159" s="194" t="s">
        <v>433</v>
      </c>
      <c r="D159" s="233">
        <v>0</v>
      </c>
      <c r="E159" s="233">
        <v>0</v>
      </c>
      <c r="F159" s="233">
        <v>0</v>
      </c>
      <c r="G159" s="233">
        <v>0</v>
      </c>
      <c r="H159" s="233">
        <v>0</v>
      </c>
      <c r="I159" s="225">
        <f t="shared" si="14"/>
        <v>0</v>
      </c>
    </row>
    <row r="160" spans="1:10" s="202" customFormat="1" ht="23.45" customHeight="1">
      <c r="A160" s="307"/>
      <c r="B160" s="312"/>
      <c r="C160" s="194" t="s">
        <v>434</v>
      </c>
      <c r="D160" s="233">
        <v>0</v>
      </c>
      <c r="E160" s="233">
        <v>0</v>
      </c>
      <c r="F160" s="233">
        <v>0</v>
      </c>
      <c r="G160" s="233">
        <v>0</v>
      </c>
      <c r="H160" s="233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3" t="s">
        <v>443</v>
      </c>
      <c r="C161" s="220" t="s">
        <v>424</v>
      </c>
      <c r="D161" s="238">
        <f>D162+D163+D164+D165+D166</f>
        <v>0</v>
      </c>
      <c r="E161" s="238">
        <f>E162+E163+E164+E165+E166</f>
        <v>0</v>
      </c>
      <c r="F161" s="238">
        <f t="shared" ref="F161:H161" si="25">F162+F163+F164+F165+F166</f>
        <v>0</v>
      </c>
      <c r="G161" s="238">
        <f t="shared" si="25"/>
        <v>0</v>
      </c>
      <c r="H161" s="238">
        <f t="shared" si="25"/>
        <v>0</v>
      </c>
      <c r="I161" s="232">
        <f t="shared" si="14"/>
        <v>0</v>
      </c>
    </row>
    <row r="162" spans="1:9" s="202" customFormat="1" ht="23.45" customHeight="1">
      <c r="A162" s="308" t="s">
        <v>445</v>
      </c>
      <c r="B162" s="324"/>
      <c r="C162" s="194" t="s">
        <v>430</v>
      </c>
      <c r="D162" s="233">
        <v>0</v>
      </c>
      <c r="E162" s="233">
        <v>0</v>
      </c>
      <c r="F162" s="233">
        <v>0</v>
      </c>
      <c r="G162" s="233">
        <v>0</v>
      </c>
      <c r="H162" s="233">
        <v>0</v>
      </c>
      <c r="I162" s="225">
        <f t="shared" si="14"/>
        <v>0</v>
      </c>
    </row>
    <row r="163" spans="1:9" s="202" customFormat="1" ht="23.45" customHeight="1">
      <c r="A163" s="309"/>
      <c r="B163" s="324"/>
      <c r="C163" s="194" t="s">
        <v>431</v>
      </c>
      <c r="D163" s="233">
        <v>0</v>
      </c>
      <c r="E163" s="233">
        <v>0</v>
      </c>
      <c r="F163" s="233">
        <v>0</v>
      </c>
      <c r="G163" s="233">
        <v>0</v>
      </c>
      <c r="H163" s="233">
        <v>0</v>
      </c>
      <c r="I163" s="225">
        <f t="shared" si="14"/>
        <v>0</v>
      </c>
    </row>
    <row r="164" spans="1:9" s="202" customFormat="1" ht="23.45" customHeight="1">
      <c r="A164" s="309"/>
      <c r="B164" s="324"/>
      <c r="C164" s="194" t="s">
        <v>432</v>
      </c>
      <c r="D164" s="233">
        <v>0</v>
      </c>
      <c r="E164" s="233">
        <v>0</v>
      </c>
      <c r="F164" s="233">
        <v>0</v>
      </c>
      <c r="G164" s="233">
        <v>0</v>
      </c>
      <c r="H164" s="233">
        <v>0</v>
      </c>
      <c r="I164" s="225">
        <f t="shared" si="14"/>
        <v>0</v>
      </c>
    </row>
    <row r="165" spans="1:9" s="202" customFormat="1" ht="20.25" customHeight="1">
      <c r="A165" s="309"/>
      <c r="B165" s="324"/>
      <c r="C165" s="194" t="s">
        <v>433</v>
      </c>
      <c r="D165" s="233">
        <v>0</v>
      </c>
      <c r="E165" s="233">
        <v>0</v>
      </c>
      <c r="F165" s="233">
        <v>0</v>
      </c>
      <c r="G165" s="233">
        <v>0</v>
      </c>
      <c r="H165" s="233">
        <v>0</v>
      </c>
      <c r="I165" s="225">
        <f t="shared" si="14"/>
        <v>0</v>
      </c>
    </row>
    <row r="166" spans="1:9" s="202" customFormat="1" ht="18" customHeight="1">
      <c r="A166" s="310"/>
      <c r="B166" s="325"/>
      <c r="C166" s="194" t="s">
        <v>434</v>
      </c>
      <c r="D166" s="233">
        <v>0</v>
      </c>
      <c r="E166" s="233">
        <v>0</v>
      </c>
      <c r="F166" s="233">
        <v>0</v>
      </c>
      <c r="G166" s="233">
        <v>0</v>
      </c>
      <c r="H166" s="233">
        <v>0</v>
      </c>
      <c r="I166" s="225">
        <f t="shared" si="14"/>
        <v>0</v>
      </c>
    </row>
    <row r="167" spans="1:9" s="202" customFormat="1" ht="23.45" customHeight="1">
      <c r="A167" s="305" t="s">
        <v>477</v>
      </c>
      <c r="B167" s="296" t="s">
        <v>443</v>
      </c>
      <c r="C167" s="220" t="s">
        <v>424</v>
      </c>
      <c r="D167" s="238">
        <f>D168+D170+D169+D171+D172</f>
        <v>0</v>
      </c>
      <c r="E167" s="238">
        <f>E168+E170+E169+E171+E172</f>
        <v>0</v>
      </c>
      <c r="F167" s="238">
        <f t="shared" ref="F167:H167" si="26">F168+F170+F169+F171+F172</f>
        <v>0</v>
      </c>
      <c r="G167" s="238">
        <f t="shared" si="26"/>
        <v>0</v>
      </c>
      <c r="H167" s="238">
        <f t="shared" si="26"/>
        <v>0</v>
      </c>
      <c r="I167" s="232">
        <f t="shared" si="14"/>
        <v>0</v>
      </c>
    </row>
    <row r="168" spans="1:9" s="202" customFormat="1" ht="18.75" customHeight="1">
      <c r="A168" s="306"/>
      <c r="B168" s="311"/>
      <c r="C168" s="194" t="s">
        <v>430</v>
      </c>
      <c r="D168" s="233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6"/>
      <c r="B169" s="311"/>
      <c r="C169" s="194" t="s">
        <v>431</v>
      </c>
      <c r="D169" s="233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6"/>
      <c r="B170" s="311"/>
      <c r="C170" s="194" t="s">
        <v>432</v>
      </c>
      <c r="D170" s="233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6"/>
      <c r="B171" s="311"/>
      <c r="C171" s="194" t="s">
        <v>433</v>
      </c>
      <c r="D171" s="233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7"/>
      <c r="B172" s="312"/>
      <c r="C172" s="194" t="s">
        <v>434</v>
      </c>
      <c r="D172" s="233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2" t="s">
        <v>478</v>
      </c>
      <c r="B173" s="313" t="s">
        <v>443</v>
      </c>
      <c r="C173" s="220" t="s">
        <v>424</v>
      </c>
      <c r="D173" s="238">
        <f>D174+D175+D176+D177+D178</f>
        <v>0</v>
      </c>
      <c r="E173" s="232">
        <f>E174+E175+E176+E177+E178</f>
        <v>0</v>
      </c>
      <c r="F173" s="232">
        <f>F174+F175+F176+F177+F178</f>
        <v>20</v>
      </c>
      <c r="G173" s="232">
        <f>G174+G175+G176+G177+G178</f>
        <v>0</v>
      </c>
      <c r="H173" s="232">
        <f>H174+H175+H176+H177+H178</f>
        <v>0</v>
      </c>
      <c r="I173" s="232">
        <f t="shared" si="14"/>
        <v>20</v>
      </c>
    </row>
    <row r="174" spans="1:9" s="202" customFormat="1" ht="19.149999999999999" customHeight="1">
      <c r="A174" s="303"/>
      <c r="B174" s="313"/>
      <c r="C174" s="194" t="s">
        <v>430</v>
      </c>
      <c r="D174" s="233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3"/>
      <c r="B175" s="313"/>
      <c r="C175" s="194" t="s">
        <v>431</v>
      </c>
      <c r="D175" s="233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3"/>
      <c r="B176" s="313"/>
      <c r="C176" s="194" t="s">
        <v>432</v>
      </c>
      <c r="D176" s="233">
        <v>0</v>
      </c>
      <c r="E176" s="225">
        <v>0</v>
      </c>
      <c r="F176" s="259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3"/>
      <c r="B177" s="313"/>
      <c r="C177" s="194" t="s">
        <v>433</v>
      </c>
      <c r="D177" s="233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4"/>
      <c r="B178" s="313"/>
      <c r="C178" s="194" t="s">
        <v>434</v>
      </c>
      <c r="D178" s="233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2" t="s">
        <v>460</v>
      </c>
      <c r="B179" s="296" t="s">
        <v>442</v>
      </c>
      <c r="C179" s="220" t="s">
        <v>424</v>
      </c>
      <c r="D179" s="232">
        <v>0</v>
      </c>
      <c r="E179" s="232">
        <f>E180+E181+E182+E183+E184</f>
        <v>9894</v>
      </c>
      <c r="F179" s="232">
        <f t="shared" ref="F179:H179" si="28">F180+F181+F182+F183+F184</f>
        <v>1821.2</v>
      </c>
      <c r="G179" s="232">
        <f t="shared" si="28"/>
        <v>1437.9</v>
      </c>
      <c r="H179" s="232">
        <f t="shared" si="28"/>
        <v>1437.9</v>
      </c>
      <c r="I179" s="232">
        <f t="shared" si="27"/>
        <v>14591</v>
      </c>
    </row>
    <row r="180" spans="1:9" s="201" customFormat="1" ht="15.75" customHeight="1">
      <c r="A180" s="303"/>
      <c r="B180" s="315"/>
      <c r="C180" s="194" t="s">
        <v>430</v>
      </c>
      <c r="D180" s="225">
        <v>0</v>
      </c>
      <c r="E180" s="231">
        <v>6765.2</v>
      </c>
      <c r="F180" s="225">
        <v>1821.2</v>
      </c>
      <c r="G180" s="225">
        <v>1437.9</v>
      </c>
      <c r="H180" s="225">
        <v>1437.9</v>
      </c>
      <c r="I180" s="225">
        <f t="shared" si="27"/>
        <v>11462.199999999999</v>
      </c>
    </row>
    <row r="181" spans="1:9" s="201" customFormat="1">
      <c r="A181" s="303"/>
      <c r="B181" s="315"/>
      <c r="C181" s="194" t="s">
        <v>431</v>
      </c>
      <c r="D181" s="225">
        <v>0</v>
      </c>
      <c r="E181" s="225">
        <v>929.3</v>
      </c>
      <c r="F181" s="225">
        <v>0</v>
      </c>
      <c r="G181" s="225">
        <v>0</v>
      </c>
      <c r="H181" s="225">
        <v>0</v>
      </c>
      <c r="I181" s="225">
        <f t="shared" si="27"/>
        <v>929.3</v>
      </c>
    </row>
    <row r="182" spans="1:9" s="201" customFormat="1">
      <c r="A182" s="303"/>
      <c r="B182" s="315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3"/>
      <c r="B183" s="315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4"/>
      <c r="B184" s="316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9" t="s">
        <v>479</v>
      </c>
      <c r="B185" s="314" t="s">
        <v>441</v>
      </c>
      <c r="C185" s="224" t="s">
        <v>424</v>
      </c>
      <c r="D185" s="234">
        <f t="shared" ref="D185:H185" si="29">D186+D187+D188+D189+D190</f>
        <v>0</v>
      </c>
      <c r="E185" s="234">
        <f t="shared" si="29"/>
        <v>0</v>
      </c>
      <c r="F185" s="234">
        <f t="shared" si="29"/>
        <v>0</v>
      </c>
      <c r="G185" s="234">
        <f t="shared" si="29"/>
        <v>0</v>
      </c>
      <c r="H185" s="234">
        <f t="shared" si="29"/>
        <v>0</v>
      </c>
      <c r="I185" s="235">
        <f t="shared" si="27"/>
        <v>0</v>
      </c>
    </row>
    <row r="186" spans="1:9" s="206" customFormat="1" ht="14.1" customHeight="1">
      <c r="A186" s="300"/>
      <c r="B186" s="314"/>
      <c r="C186" s="224" t="s">
        <v>430</v>
      </c>
      <c r="D186" s="234">
        <v>0</v>
      </c>
      <c r="E186" s="234">
        <f t="shared" ref="E186:H190" si="30">E198</f>
        <v>0</v>
      </c>
      <c r="F186" s="234">
        <f t="shared" si="30"/>
        <v>0</v>
      </c>
      <c r="G186" s="234">
        <f t="shared" si="30"/>
        <v>0</v>
      </c>
      <c r="H186" s="234">
        <f t="shared" si="30"/>
        <v>0</v>
      </c>
      <c r="I186" s="235">
        <f t="shared" si="27"/>
        <v>0</v>
      </c>
    </row>
    <row r="187" spans="1:9" s="206" customFormat="1">
      <c r="A187" s="300"/>
      <c r="B187" s="314"/>
      <c r="C187" s="224" t="s">
        <v>431</v>
      </c>
      <c r="D187" s="234">
        <f>D199+D193</f>
        <v>0</v>
      </c>
      <c r="E187" s="234">
        <f t="shared" si="30"/>
        <v>0</v>
      </c>
      <c r="F187" s="234">
        <f t="shared" si="30"/>
        <v>0</v>
      </c>
      <c r="G187" s="234">
        <f t="shared" si="30"/>
        <v>0</v>
      </c>
      <c r="H187" s="234">
        <f t="shared" si="30"/>
        <v>0</v>
      </c>
      <c r="I187" s="235">
        <f t="shared" si="27"/>
        <v>0</v>
      </c>
    </row>
    <row r="188" spans="1:9" s="206" customFormat="1">
      <c r="A188" s="300"/>
      <c r="B188" s="314"/>
      <c r="C188" s="224" t="s">
        <v>432</v>
      </c>
      <c r="D188" s="234">
        <f>D200+D194</f>
        <v>0</v>
      </c>
      <c r="E188" s="234">
        <f t="shared" si="30"/>
        <v>0</v>
      </c>
      <c r="F188" s="234">
        <f t="shared" si="30"/>
        <v>0</v>
      </c>
      <c r="G188" s="234">
        <f t="shared" si="30"/>
        <v>0</v>
      </c>
      <c r="H188" s="234">
        <f t="shared" si="30"/>
        <v>0</v>
      </c>
      <c r="I188" s="235">
        <f t="shared" si="27"/>
        <v>0</v>
      </c>
    </row>
    <row r="189" spans="1:9" s="206" customFormat="1">
      <c r="A189" s="300"/>
      <c r="B189" s="314"/>
      <c r="C189" s="224" t="s">
        <v>433</v>
      </c>
      <c r="D189" s="234">
        <f>D201+D195</f>
        <v>0</v>
      </c>
      <c r="E189" s="234">
        <f t="shared" si="30"/>
        <v>0</v>
      </c>
      <c r="F189" s="234">
        <f t="shared" si="30"/>
        <v>0</v>
      </c>
      <c r="G189" s="234">
        <f t="shared" si="30"/>
        <v>0</v>
      </c>
      <c r="H189" s="234">
        <f t="shared" si="30"/>
        <v>0</v>
      </c>
      <c r="I189" s="235">
        <f t="shared" si="27"/>
        <v>0</v>
      </c>
    </row>
    <row r="190" spans="1:9" s="206" customFormat="1">
      <c r="A190" s="301"/>
      <c r="B190" s="286"/>
      <c r="C190" s="224" t="s">
        <v>434</v>
      </c>
      <c r="D190" s="234">
        <f>D202</f>
        <v>0</v>
      </c>
      <c r="E190" s="234">
        <f t="shared" si="30"/>
        <v>0</v>
      </c>
      <c r="F190" s="234">
        <f t="shared" si="30"/>
        <v>0</v>
      </c>
      <c r="G190" s="234">
        <f t="shared" si="30"/>
        <v>0</v>
      </c>
      <c r="H190" s="234">
        <f t="shared" si="30"/>
        <v>0</v>
      </c>
      <c r="I190" s="235">
        <f t="shared" si="27"/>
        <v>0</v>
      </c>
    </row>
    <row r="191" spans="1:9" s="206" customFormat="1" ht="19.5" customHeight="1">
      <c r="A191" s="289" t="s">
        <v>459</v>
      </c>
      <c r="B191" s="286" t="s">
        <v>441</v>
      </c>
      <c r="C191" s="223" t="s">
        <v>424</v>
      </c>
      <c r="D191" s="238">
        <f>D192+D193+D194+D195+D196</f>
        <v>0</v>
      </c>
      <c r="E191" s="238">
        <f>E192+E193+E194+E195+E196</f>
        <v>0</v>
      </c>
      <c r="F191" s="238">
        <f>F192+F193+F194+F195+F196</f>
        <v>0</v>
      </c>
      <c r="G191" s="238">
        <f>G192+G193+G194+G195+G196</f>
        <v>0</v>
      </c>
      <c r="H191" s="238">
        <f>H192+H193+H194+H195+H196</f>
        <v>0</v>
      </c>
      <c r="I191" s="232">
        <f t="shared" si="27"/>
        <v>0</v>
      </c>
    </row>
    <row r="192" spans="1:9" s="206" customFormat="1" ht="15.75" customHeight="1">
      <c r="A192" s="290"/>
      <c r="B192" s="287"/>
      <c r="C192" s="216" t="s">
        <v>430</v>
      </c>
      <c r="D192" s="233">
        <v>0</v>
      </c>
      <c r="E192" s="233">
        <v>0</v>
      </c>
      <c r="F192" s="233">
        <v>0</v>
      </c>
      <c r="G192" s="233">
        <v>0</v>
      </c>
      <c r="H192" s="233">
        <v>0</v>
      </c>
      <c r="I192" s="225">
        <f t="shared" si="27"/>
        <v>0</v>
      </c>
    </row>
    <row r="193" spans="1:1020" s="206" customFormat="1">
      <c r="A193" s="290"/>
      <c r="B193" s="287"/>
      <c r="C193" s="216" t="s">
        <v>431</v>
      </c>
      <c r="D193" s="233">
        <v>0</v>
      </c>
      <c r="E193" s="233">
        <v>0</v>
      </c>
      <c r="F193" s="233">
        <v>0</v>
      </c>
      <c r="G193" s="233">
        <v>0</v>
      </c>
      <c r="H193" s="233">
        <v>0</v>
      </c>
      <c r="I193" s="225">
        <f t="shared" si="27"/>
        <v>0</v>
      </c>
    </row>
    <row r="194" spans="1:1020" s="206" customFormat="1">
      <c r="A194" s="290"/>
      <c r="B194" s="287"/>
      <c r="C194" s="216" t="s">
        <v>432</v>
      </c>
      <c r="D194" s="233">
        <v>0</v>
      </c>
      <c r="E194" s="233">
        <v>0</v>
      </c>
      <c r="F194" s="233">
        <v>0</v>
      </c>
      <c r="G194" s="233">
        <v>0</v>
      </c>
      <c r="H194" s="233">
        <v>0</v>
      </c>
      <c r="I194" s="225">
        <f t="shared" si="27"/>
        <v>0</v>
      </c>
    </row>
    <row r="195" spans="1:1020" s="206" customFormat="1">
      <c r="A195" s="290"/>
      <c r="B195" s="287"/>
      <c r="C195" s="216" t="s">
        <v>433</v>
      </c>
      <c r="D195" s="233">
        <v>0</v>
      </c>
      <c r="E195" s="233">
        <v>0</v>
      </c>
      <c r="F195" s="233">
        <v>0</v>
      </c>
      <c r="G195" s="233">
        <v>0</v>
      </c>
      <c r="H195" s="233">
        <v>0</v>
      </c>
      <c r="I195" s="225">
        <f t="shared" si="27"/>
        <v>0</v>
      </c>
    </row>
    <row r="196" spans="1:1020" s="206" customFormat="1">
      <c r="A196" s="291"/>
      <c r="B196" s="288"/>
      <c r="C196" s="216" t="s">
        <v>434</v>
      </c>
      <c r="D196" s="233">
        <v>0</v>
      </c>
      <c r="E196" s="233">
        <v>0</v>
      </c>
      <c r="F196" s="233">
        <v>0</v>
      </c>
      <c r="G196" s="233">
        <v>0</v>
      </c>
      <c r="H196" s="233">
        <v>0</v>
      </c>
      <c r="I196" s="225">
        <f t="shared" si="27"/>
        <v>0</v>
      </c>
    </row>
    <row r="197" spans="1:1020" s="206" customFormat="1" ht="15.6" customHeight="1">
      <c r="A197" s="302" t="s">
        <v>458</v>
      </c>
      <c r="B197" s="298" t="s">
        <v>441</v>
      </c>
      <c r="C197" s="215" t="s">
        <v>424</v>
      </c>
      <c r="D197" s="238">
        <f>D198+D199+D200+D201+D202</f>
        <v>1</v>
      </c>
      <c r="E197" s="238">
        <f>E198+E199+E200+E201+E202</f>
        <v>0</v>
      </c>
      <c r="F197" s="238">
        <f>F198+F199+F200+F201+F202</f>
        <v>0</v>
      </c>
      <c r="G197" s="238">
        <f>G198+G199+G200+G201+G202</f>
        <v>0</v>
      </c>
      <c r="H197" s="238">
        <f>H198+H199+H200+H201+H202</f>
        <v>0</v>
      </c>
      <c r="I197" s="232">
        <f t="shared" si="27"/>
        <v>1</v>
      </c>
    </row>
    <row r="198" spans="1:1020" s="202" customFormat="1" ht="14.1" customHeight="1">
      <c r="A198" s="303"/>
      <c r="B198" s="313"/>
      <c r="C198" s="194" t="s">
        <v>430</v>
      </c>
      <c r="D198" s="233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3"/>
      <c r="B199" s="313"/>
      <c r="C199" s="194" t="s">
        <v>431</v>
      </c>
      <c r="D199" s="233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3"/>
      <c r="B200" s="313"/>
      <c r="C200" s="194" t="s">
        <v>432</v>
      </c>
      <c r="D200" s="233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3"/>
      <c r="B201" s="313"/>
      <c r="C201" s="194" t="s">
        <v>433</v>
      </c>
      <c r="D201" s="233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4"/>
      <c r="B202" s="313"/>
      <c r="C202" s="194" t="s">
        <v>434</v>
      </c>
      <c r="D202" s="233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20" t="s">
        <v>480</v>
      </c>
      <c r="B203" s="296" t="s">
        <v>441</v>
      </c>
      <c r="C203" s="227" t="s">
        <v>424</v>
      </c>
      <c r="D203" s="247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5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1"/>
      <c r="B204" s="297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5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1"/>
      <c r="B205" s="297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5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1"/>
      <c r="B206" s="297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5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1"/>
      <c r="B207" s="297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5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2"/>
      <c r="B208" s="298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5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7" t="s">
        <v>481</v>
      </c>
      <c r="B209" s="296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2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8"/>
      <c r="B210" s="297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8"/>
      <c r="B211" s="297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8"/>
      <c r="B212" s="297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8"/>
      <c r="B213" s="297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9"/>
      <c r="B214" s="298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2" t="s">
        <v>482</v>
      </c>
      <c r="B215" s="296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2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3"/>
      <c r="B216" s="297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3"/>
      <c r="B217" s="297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3"/>
      <c r="B218" s="297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3"/>
      <c r="B219" s="297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4"/>
      <c r="B220" s="298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2025-06-23T01:59:36Z</cp:lastPrinted>
  <dcterms:created xsi:type="dcterms:W3CDTF">2019-01-17T01:13:07Z</dcterms:created>
  <dcterms:modified xsi:type="dcterms:W3CDTF">2025-06-30T05:23:10Z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